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320" windowHeight="12300"/>
  </bookViews>
  <sheets>
    <sheet name="BélgicaEntradas2000-2016" sheetId="1" r:id="rId1"/>
  </sheets>
  <calcPr calcId="145621"/>
</workbook>
</file>

<file path=xl/calcChain.xml><?xml version="1.0" encoding="utf-8"?>
<calcChain xmlns="http://schemas.openxmlformats.org/spreadsheetml/2006/main">
  <c r="G21" i="1" l="1"/>
  <c r="G20" i="1"/>
  <c r="D21" i="1"/>
  <c r="D20" i="1"/>
  <c r="F20" i="1" l="1"/>
  <c r="G19" i="1" l="1"/>
  <c r="F19" i="1"/>
  <c r="D19" i="1"/>
  <c r="F21" i="1" l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<sst xmlns="http://schemas.openxmlformats.org/spreadsheetml/2006/main" count="19" uniqueCount="16">
  <si>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</si>
  <si>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</si>
  <si>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</si>
  <si>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</si>
  <si>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</si>
  <si>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</si>
  <si>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</si>
  <si>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</si>
  <si>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</si>
  <si>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</si>
  <si>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</si>
  <si>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</si>
  <si>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https://stats.oecd.org/Index.aspx?DataSetCode=MIG</t>
  </si>
  <si>
    <t xml:space="preserve">Quadro elaborado pelo Observatório da Emigração, valores da OCDE, Demography and Population, International Migration Database </t>
  </si>
  <si>
    <t>Entradas de portugueses na Bélgica, 2000-2016</t>
  </si>
  <si>
    <t xml:space="preserve"> http://observatorioemigracao.pt/np4/6195.html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</si>
</sst>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Bélgica, 2000-2016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'BélgicaEntradas2000-2016'!$B$5:$B$21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'BélgicaEntradas2000-2016'!$E$5:$E$21</c:f>
              <c:numCache>
                <c:formatCode>#,##0</c:formatCode>
                <c:ptCount val="17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4228</c:v>
                </c:pt>
                <c:pt idx="13">
                  <c:v>4332</c:v>
                </c:pt>
                <c:pt idx="14">
                  <c:v>2993</c:v>
                </c:pt>
                <c:pt idx="15">
                  <c:v>2927</c:v>
                </c:pt>
                <c:pt idx="16">
                  <c:v>2863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96-4CB0-9D4A-C22A4B556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051968"/>
        <c:axId val="583585152"/>
      </c:lineChart>
      <c:catAx>
        <c:axId val="5800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da OCDE, Demography and Population, International Migration Database 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583585152"/>
        <c:crosses val="autoZero"/>
        <c:auto val="1"/>
        <c:lblAlgn val="ctr"/>
        <c:lblOffset val="100"/>
        <c:noMultiLvlLbl val="0"/>
      </c:catAx>
      <c:valAx>
        <c:axId val="583585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051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195.html" TargetMode="External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06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7" t="s">
        <v>4</v>
      </c>
      <c r="C1" s="37"/>
      <c r="D1" s="37"/>
      <c r="E1" s="38"/>
      <c r="F1" s="18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9" t="s">
        <v>14</v>
      </c>
      <c r="C2" s="39"/>
      <c r="D2" s="39"/>
      <c r="E2" s="40"/>
      <c r="F2" s="40"/>
      <c r="G2" s="40"/>
      <c r="H2" s="40"/>
      <c r="I2" s="7"/>
    </row>
    <row r="3" spans="1:21" ht="30" customHeight="1" x14ac:dyDescent="0.2">
      <c r="A3" s="12"/>
      <c r="B3" s="44" t="s">
        <v>5</v>
      </c>
      <c r="C3" s="46" t="s">
        <v>6</v>
      </c>
      <c r="D3" s="47"/>
      <c r="E3" s="44" t="s">
        <v>7</v>
      </c>
      <c r="F3" s="48"/>
      <c r="G3" s="48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9"/>
      <c r="B4" s="45"/>
      <c r="C4" s="21" t="s">
        <v>8</v>
      </c>
      <c r="D4" s="22" t="s">
        <v>9</v>
      </c>
      <c r="E4" s="23" t="s">
        <v>8</v>
      </c>
      <c r="F4" s="23" t="s">
        <v>10</v>
      </c>
      <c r="G4" s="23" t="s">
        <v>9</v>
      </c>
      <c r="H4" s="20"/>
      <c r="I4" s="20"/>
      <c r="J4" s="20"/>
      <c r="K4" s="20"/>
      <c r="L4" s="20"/>
      <c r="M4" s="20"/>
      <c r="N4" s="20"/>
      <c r="O4" s="20"/>
      <c r="P4" s="20"/>
    </row>
    <row r="5" spans="1:21" ht="15" customHeight="1" x14ac:dyDescent="0.2">
      <c r="A5" s="13"/>
      <c r="B5" s="8">
        <v>2000</v>
      </c>
      <c r="C5" s="24">
        <v>57295</v>
      </c>
      <c r="D5" s="29" t="s">
        <v>11</v>
      </c>
      <c r="E5" s="27">
        <v>1324</v>
      </c>
      <c r="F5" s="32">
        <f>E5/C5*100</f>
        <v>2.3108473688803559</v>
      </c>
      <c r="G5" s="32" t="s">
        <v>11</v>
      </c>
    </row>
    <row r="6" spans="1:21" ht="15" customHeight="1" x14ac:dyDescent="0.2">
      <c r="A6" s="13"/>
      <c r="B6" s="8">
        <v>2001</v>
      </c>
      <c r="C6" s="25">
        <v>65974</v>
      </c>
      <c r="D6" s="30">
        <f>((C6/C5)-1)*100</f>
        <v>15.14791866655032</v>
      </c>
      <c r="E6" s="27">
        <v>1347</v>
      </c>
      <c r="F6" s="32">
        <f t="shared" ref="F6:F18" si="0">E6/C6*100</f>
        <v>2.0417134022493708</v>
      </c>
      <c r="G6" s="32">
        <f>((E6/E5)-1)*100</f>
        <v>1.7371601208459264</v>
      </c>
    </row>
    <row r="7" spans="1:21" ht="15" customHeight="1" x14ac:dyDescent="0.2">
      <c r="A7" s="13"/>
      <c r="B7" s="8">
        <v>2002</v>
      </c>
      <c r="C7" s="25">
        <v>70230</v>
      </c>
      <c r="D7" s="30">
        <f t="shared" ref="D7:D17" si="1">((C7/C6)-1)*100</f>
        <v>6.4510261618213161</v>
      </c>
      <c r="E7" s="27">
        <v>1567</v>
      </c>
      <c r="F7" s="32">
        <f t="shared" si="0"/>
        <v>2.2312402107361526</v>
      </c>
      <c r="G7" s="32">
        <f t="shared" ref="G7:G17" si="2">((E7/E6)-1)*100</f>
        <v>16.332590942835921</v>
      </c>
    </row>
    <row r="8" spans="1:21" ht="15" customHeight="1" x14ac:dyDescent="0.2">
      <c r="A8" s="13"/>
      <c r="B8" s="8">
        <v>2003</v>
      </c>
      <c r="C8" s="25">
        <v>68800</v>
      </c>
      <c r="D8" s="30">
        <f t="shared" si="1"/>
        <v>-2.0361668802506006</v>
      </c>
      <c r="E8" s="27">
        <v>1823</v>
      </c>
      <c r="F8" s="32">
        <f t="shared" si="0"/>
        <v>2.6497093023255811</v>
      </c>
      <c r="G8" s="32">
        <f t="shared" si="2"/>
        <v>16.336949585194649</v>
      </c>
    </row>
    <row r="9" spans="1:21" ht="15" customHeight="1" x14ac:dyDescent="0.2">
      <c r="A9" s="13"/>
      <c r="B9" s="8">
        <v>2004</v>
      </c>
      <c r="C9" s="25">
        <v>72446</v>
      </c>
      <c r="D9" s="30">
        <f t="shared" si="1"/>
        <v>5.2994186046511738</v>
      </c>
      <c r="E9" s="27">
        <v>1907</v>
      </c>
      <c r="F9" s="32">
        <f t="shared" si="0"/>
        <v>2.6323054412942053</v>
      </c>
      <c r="G9" s="32">
        <f t="shared" si="2"/>
        <v>4.6077893582007645</v>
      </c>
    </row>
    <row r="10" spans="1:21" ht="15" customHeight="1" x14ac:dyDescent="0.2">
      <c r="A10" s="13"/>
      <c r="B10" s="8">
        <v>2005</v>
      </c>
      <c r="C10" s="25">
        <v>77411</v>
      </c>
      <c r="D10" s="30">
        <f t="shared" si="1"/>
        <v>6.8533804488860595</v>
      </c>
      <c r="E10" s="27">
        <v>1934</v>
      </c>
      <c r="F10" s="32">
        <f t="shared" si="0"/>
        <v>2.4983529472555577</v>
      </c>
      <c r="G10" s="32">
        <f t="shared" si="2"/>
        <v>1.4158363922391226</v>
      </c>
      <c r="U10" s="1"/>
    </row>
    <row r="11" spans="1:21" ht="15" customHeight="1" x14ac:dyDescent="0.2">
      <c r="A11" s="13"/>
      <c r="B11" s="8">
        <v>2006</v>
      </c>
      <c r="C11" s="25">
        <v>83433</v>
      </c>
      <c r="D11" s="30">
        <f t="shared" si="1"/>
        <v>7.7792561780625435</v>
      </c>
      <c r="E11" s="27">
        <v>2030</v>
      </c>
      <c r="F11" s="32">
        <f t="shared" si="0"/>
        <v>2.4330900243309004</v>
      </c>
      <c r="G11" s="32">
        <f t="shared" si="2"/>
        <v>4.9638055842812889</v>
      </c>
    </row>
    <row r="12" spans="1:21" ht="15" customHeight="1" x14ac:dyDescent="0.2">
      <c r="A12" s="13"/>
      <c r="B12" s="8">
        <v>2007</v>
      </c>
      <c r="C12" s="25">
        <v>93387</v>
      </c>
      <c r="D12" s="30">
        <f t="shared" si="1"/>
        <v>11.93053108482256</v>
      </c>
      <c r="E12" s="27">
        <v>2293</v>
      </c>
      <c r="F12" s="32">
        <f t="shared" si="0"/>
        <v>2.4553738743079871</v>
      </c>
      <c r="G12" s="32">
        <f t="shared" si="2"/>
        <v>12.955665024630548</v>
      </c>
    </row>
    <row r="13" spans="1:21" ht="15" customHeight="1" x14ac:dyDescent="0.2">
      <c r="A13" s="13"/>
      <c r="B13" s="8">
        <v>2008</v>
      </c>
      <c r="C13" s="25">
        <v>106012</v>
      </c>
      <c r="D13" s="30">
        <f t="shared" si="1"/>
        <v>13.51901228222343</v>
      </c>
      <c r="E13" s="27">
        <v>3200</v>
      </c>
      <c r="F13" s="32">
        <f t="shared" si="0"/>
        <v>3.0185262045806134</v>
      </c>
      <c r="G13" s="32">
        <f t="shared" si="2"/>
        <v>39.555167902311375</v>
      </c>
    </row>
    <row r="14" spans="1:21" ht="15" customHeight="1" x14ac:dyDescent="0.2">
      <c r="A14" s="13"/>
      <c r="B14" s="8">
        <v>2009</v>
      </c>
      <c r="C14" s="25">
        <v>102714</v>
      </c>
      <c r="D14" s="30">
        <f t="shared" si="1"/>
        <v>-3.1109685695958955</v>
      </c>
      <c r="E14" s="27">
        <v>2854</v>
      </c>
      <c r="F14" s="32">
        <f t="shared" si="0"/>
        <v>2.7785890920419809</v>
      </c>
      <c r="G14" s="32">
        <f t="shared" si="2"/>
        <v>-10.812500000000004</v>
      </c>
    </row>
    <row r="15" spans="1:21" ht="15" customHeight="1" x14ac:dyDescent="0.2">
      <c r="A15" s="13"/>
      <c r="B15" s="8">
        <v>2010</v>
      </c>
      <c r="C15" s="25">
        <v>113582</v>
      </c>
      <c r="D15" s="30">
        <f t="shared" si="1"/>
        <v>10.580836108028112</v>
      </c>
      <c r="E15" s="27">
        <v>2717</v>
      </c>
      <c r="F15" s="32">
        <f t="shared" si="0"/>
        <v>2.3921043827367012</v>
      </c>
      <c r="G15" s="32">
        <f t="shared" si="2"/>
        <v>-4.8002803083391772</v>
      </c>
    </row>
    <row r="16" spans="1:21" ht="15" customHeight="1" x14ac:dyDescent="0.2">
      <c r="A16" s="13"/>
      <c r="B16" s="8">
        <v>2011</v>
      </c>
      <c r="C16" s="25">
        <v>117948</v>
      </c>
      <c r="D16" s="30">
        <f t="shared" si="1"/>
        <v>3.8439189308165034</v>
      </c>
      <c r="E16" s="27">
        <v>3140</v>
      </c>
      <c r="F16" s="32">
        <f t="shared" si="0"/>
        <v>2.6621901176789771</v>
      </c>
      <c r="G16" s="32">
        <f t="shared" si="2"/>
        <v>15.568641884431367</v>
      </c>
    </row>
    <row r="17" spans="1:16" ht="15" customHeight="1" x14ac:dyDescent="0.2">
      <c r="A17" s="13"/>
      <c r="B17" s="8">
        <v>2012</v>
      </c>
      <c r="C17" s="25">
        <v>128948</v>
      </c>
      <c r="D17" s="30">
        <f t="shared" si="1"/>
        <v>9.3261437243530985</v>
      </c>
      <c r="E17" s="27">
        <v>4228</v>
      </c>
      <c r="F17" s="32">
        <f t="shared" si="0"/>
        <v>3.2788410832273476</v>
      </c>
      <c r="G17" s="32">
        <f t="shared" si="2"/>
        <v>34.649681528662413</v>
      </c>
    </row>
    <row r="18" spans="1:16" ht="15" customHeight="1" x14ac:dyDescent="0.2">
      <c r="A18" s="13"/>
      <c r="B18" s="8">
        <v>2013</v>
      </c>
      <c r="C18" s="25">
        <v>117595</v>
      </c>
      <c r="D18" s="30">
        <f>((C18/C17)-1)*100</f>
        <v>-8.8043242237180852</v>
      </c>
      <c r="E18" s="27">
        <v>4332</v>
      </c>
      <c r="F18" s="32">
        <f t="shared" si="0"/>
        <v>3.6838300948169569</v>
      </c>
      <c r="G18" s="32">
        <f>((E18/E17)-1)*100</f>
        <v>2.4597918637653704</v>
      </c>
    </row>
    <row r="19" spans="1:16" ht="15" customHeight="1" x14ac:dyDescent="0.2">
      <c r="A19" s="13"/>
      <c r="B19" s="8">
        <v>2014</v>
      </c>
      <c r="C19" s="25">
        <v>106345</v>
      </c>
      <c r="D19" s="30">
        <f>((C19/C18)-1)*100</f>
        <v>-9.5667332794761695</v>
      </c>
      <c r="E19" s="27">
        <v>2993</v>
      </c>
      <c r="F19" s="32">
        <f>E19/C19*100</f>
        <v>2.8144247496356201</v>
      </c>
      <c r="G19" s="32">
        <f>((E19/E18)-1)*100</f>
        <v>-30.909510618651893</v>
      </c>
    </row>
    <row r="20" spans="1:16" ht="15" customHeight="1" x14ac:dyDescent="0.2">
      <c r="A20" s="13"/>
      <c r="B20" s="8">
        <v>2015</v>
      </c>
      <c r="C20" s="25">
        <v>128762</v>
      </c>
      <c r="D20" s="30">
        <f t="shared" ref="D20:D21" si="3">((C20/C19)-1)*100</f>
        <v>21.079505383421893</v>
      </c>
      <c r="E20" s="27">
        <v>2927</v>
      </c>
      <c r="F20" s="32">
        <f>E20/C20*100</f>
        <v>2.2731861884717541</v>
      </c>
      <c r="G20" s="32">
        <f t="shared" ref="G20:G21" si="4">((E20/E19)-1)*100</f>
        <v>-2.2051453391246256</v>
      </c>
    </row>
    <row r="21" spans="1:16" ht="15" customHeight="1" x14ac:dyDescent="0.2">
      <c r="A21" s="13"/>
      <c r="B21" s="34">
        <v>2016</v>
      </c>
      <c r="C21" s="26">
        <v>103187</v>
      </c>
      <c r="D21" s="31">
        <f t="shared" si="3"/>
        <v>-19.862226433264475</v>
      </c>
      <c r="E21" s="28">
        <v>2863</v>
      </c>
      <c r="F21" s="33">
        <f>E21/C21*100</f>
        <v>2.7745743165321213</v>
      </c>
      <c r="G21" s="33">
        <f t="shared" si="4"/>
        <v>-2.1865391185514227</v>
      </c>
    </row>
    <row r="22" spans="1:16" ht="15" customHeight="1" x14ac:dyDescent="0.2">
      <c r="A22" s="13"/>
    </row>
    <row r="23" spans="1:16" ht="30" customHeight="1" x14ac:dyDescent="0.2">
      <c r="A23" s="14" t="s">
        <v>1</v>
      </c>
      <c r="B23" s="41" t="s">
        <v>13</v>
      </c>
      <c r="C23" s="41"/>
      <c r="D23" s="41"/>
      <c r="E23" s="41"/>
      <c r="F23" s="41"/>
      <c r="G23" s="41"/>
      <c r="H23" s="35"/>
    </row>
    <row r="24" spans="1:16" ht="30" customHeight="1" x14ac:dyDescent="0.2">
      <c r="A24" s="14"/>
      <c r="B24" s="43" t="s">
        <v>12</v>
      </c>
      <c r="C24" s="43"/>
      <c r="D24" s="43"/>
      <c r="E24" s="43"/>
      <c r="F24" s="43"/>
      <c r="G24" s="43"/>
      <c r="H24" s="43"/>
      <c r="I24" s="43"/>
      <c r="J24" s="9"/>
    </row>
    <row r="25" spans="1:16" ht="15" customHeight="1" x14ac:dyDescent="0.2">
      <c r="A25" s="15" t="s">
        <v>2</v>
      </c>
      <c r="B25" s="42">
        <v>43298</v>
      </c>
      <c r="C25" s="42"/>
      <c r="D25" s="42"/>
      <c r="E25" s="42"/>
      <c r="F25" s="42"/>
      <c r="G25" s="42"/>
      <c r="H25" s="42"/>
    </row>
    <row r="26" spans="1:16" ht="15" customHeight="1" x14ac:dyDescent="0.2">
      <c r="A26" s="16" t="s">
        <v>3</v>
      </c>
      <c r="B26" s="36" t="s">
        <v>15</v>
      </c>
      <c r="C26" s="36"/>
      <c r="D26" s="36"/>
      <c r="E26" s="36"/>
      <c r="F26" s="36"/>
      <c r="G26" s="36"/>
      <c r="H26" s="36"/>
    </row>
    <row r="27" spans="1:16" ht="15" customHeight="1" thickBot="1" x14ac:dyDescent="0.25">
      <c r="A27" s="1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31" spans="1:16" ht="15" customHeight="1" x14ac:dyDescent="0.2">
      <c r="E31" s="1"/>
    </row>
  </sheetData>
  <mergeCells count="9">
    <mergeCell ref="B26:H26"/>
    <mergeCell ref="B1:E1"/>
    <mergeCell ref="B2:H2"/>
    <mergeCell ref="B25:H25"/>
    <mergeCell ref="B24:I24"/>
    <mergeCell ref="B3:B4"/>
    <mergeCell ref="C3:D3"/>
    <mergeCell ref="E3:G3"/>
    <mergeCell ref="B23:G23"/>
  </mergeCells>
  <hyperlinks>
    <hyperlink ref="B26" r:id="rId1" display="http://observatorioemigracao.pt/np4/5806.html"/>
    <hyperlink ref="B24" r:id="rId2"/>
    <hyperlink ref="B26:H26" r:id="rId3" display=" http://observatorioemigracao.pt/np4/6195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BélgicaEntradas2000-2016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2018-07-22T16:24:30Z</dcterms:modified>
</cp:coreProperties>
</file>