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3\"/>
    </mc:Choice>
  </mc:AlternateContent>
  <xr:revisionPtr revIDLastSave="0" documentId="13_ncr:1_{BC687815-91DA-4720-99B4-CCB2B9420F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éciaEntradas2000-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7" i="1" l="1"/>
  <c r="F27" i="1"/>
  <c r="G26" i="1"/>
  <c r="F26" i="1"/>
  <c r="D27" i="1"/>
  <c r="D26" i="1"/>
  <c r="G25" i="1" l="1"/>
  <c r="F25" i="1"/>
  <c r="D25" i="1"/>
  <c r="G24" i="1"/>
  <c r="F24" i="1"/>
  <c r="D24" i="1"/>
  <c r="G23" i="1" l="1"/>
  <c r="F23" i="1"/>
  <c r="D23" i="1"/>
  <c r="G22" i="1" l="1"/>
  <c r="D22" i="1"/>
  <c r="F22" i="1"/>
  <c r="D21" i="1" l="1"/>
  <c r="F21" i="1"/>
  <c r="G21" i="1"/>
  <c r="G17" i="1" l="1"/>
  <c r="G20" i="1"/>
  <c r="G19" i="1"/>
  <c r="D20" i="1"/>
  <c r="D19" i="1"/>
  <c r="F20" i="1"/>
  <c r="F19" i="1" l="1"/>
  <c r="G18" i="1" l="1"/>
  <c r="F18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F5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<sst xmlns="http://schemas.openxmlformats.org/spreadsheetml/2006/main" count="19" uniqueCount="16">
  <si>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</si>
  <si>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</si>
  <si>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</si>
  <si>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</si>
  <si>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</si>
  <si>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</si>
  <si>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</si>
  <si>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</si>
  <si>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</si>
  <si>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</si>
  <si>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</si>
  <si>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</si>
  <si>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Quadro elaborado pelo Observatório da Emigração, valores do Statistics Sweden.</t>
  </si>
  <si>
    <t>http://www.statistikdatabasen.scb.se/</t>
  </si>
  <si>
    <t>Entradas de portugueses na Suécia, 2000-2022</t>
  </si>
  <si>
    <t>http://observatorioemigracao.pt/np4/9051.html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</si>
</sst>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7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Border="1"/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3" fontId="0" fillId="0" borderId="1" xfId="0" applyNumberFormat="1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1" applyAlignment="1">
      <alignment horizontal="left" vertical="top"/>
    </xf>
    <xf numFmtId="0" fontId="6" fillId="0" borderId="0" xfId="1" applyAlignment="1">
      <alignment vertical="top"/>
    </xf>
    <xf numFmtId="0" fontId="6" fillId="0" borderId="0" xfId="1" applyAlignment="1"/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Entrada de portugueses na Suécia, 2000-2022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5"/>
            <c:spPr>
              <a:ln>
                <a:solidFill>
                  <a:srgbClr val="FF0000"/>
                </a:solidFill>
              </a:ln>
            </c:spPr>
          </c:marker>
          <c:cat>
            <c:numRef>
              <c:f>'SuéciaEntradas2000-2022'!$B$5:$B$27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'SuéciaEntradas2000-2022'!$E$5:$E$27</c:f>
              <c:numCache>
                <c:formatCode>#,##0</c:formatCode>
                <c:ptCount val="23"/>
                <c:pt idx="0">
                  <c:v>69</c:v>
                </c:pt>
                <c:pt idx="1">
                  <c:v>76</c:v>
                </c:pt>
                <c:pt idx="2">
                  <c:v>85</c:v>
                </c:pt>
                <c:pt idx="3">
                  <c:v>85</c:v>
                </c:pt>
                <c:pt idx="4">
                  <c:v>98</c:v>
                </c:pt>
                <c:pt idx="5">
                  <c:v>116</c:v>
                </c:pt>
                <c:pt idx="6">
                  <c:v>167</c:v>
                </c:pt>
                <c:pt idx="7">
                  <c:v>150</c:v>
                </c:pt>
                <c:pt idx="8">
                  <c:v>200</c:v>
                </c:pt>
                <c:pt idx="9">
                  <c:v>209</c:v>
                </c:pt>
                <c:pt idx="10">
                  <c:v>186</c:v>
                </c:pt>
                <c:pt idx="11">
                  <c:v>189</c:v>
                </c:pt>
                <c:pt idx="12">
                  <c:v>307</c:v>
                </c:pt>
                <c:pt idx="13">
                  <c:v>309</c:v>
                </c:pt>
                <c:pt idx="14">
                  <c:v>309</c:v>
                </c:pt>
                <c:pt idx="15">
                  <c:v>330</c:v>
                </c:pt>
                <c:pt idx="16">
                  <c:v>380</c:v>
                </c:pt>
                <c:pt idx="17">
                  <c:v>390</c:v>
                </c:pt>
                <c:pt idx="18">
                  <c:v>427</c:v>
                </c:pt>
                <c:pt idx="19">
                  <c:v>401</c:v>
                </c:pt>
                <c:pt idx="20">
                  <c:v>321</c:v>
                </c:pt>
                <c:pt idx="21">
                  <c:v>408</c:v>
                </c:pt>
                <c:pt idx="22">
                  <c:v>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34-461A-83B8-BECF41FCA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078592"/>
        <c:axId val="63097664"/>
      </c:lineChart>
      <c:catAx>
        <c:axId val="156078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Fonte</a:t>
                </a:r>
                <a:r>
                  <a:rPr lang="pt-PT" sz="700" b="0" i="0" u="none" strike="noStrike" baseline="0">
                    <a:effectLst/>
                  </a:rPr>
                  <a:t>  Gráfico elaborado pelo Observatório da Emigração, valores do Statistics Sweden.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36891975308641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 sz="800" baseline="0"/>
            </a:pPr>
            <a:endParaRPr lang="pt-PT"/>
          </a:p>
        </c:txPr>
        <c:crossAx val="63097664"/>
        <c:crosses val="autoZero"/>
        <c:auto val="1"/>
        <c:lblAlgn val="ctr"/>
        <c:lblOffset val="100"/>
        <c:noMultiLvlLbl val="0"/>
      </c:catAx>
      <c:valAx>
        <c:axId val="63097664"/>
        <c:scaling>
          <c:orientation val="minMax"/>
        </c:scaling>
        <c:delete val="0"/>
        <c:axPos val="l"/>
        <c:majorGridlines>
          <c:spPr>
            <a:ln w="12700">
              <a:solidFill>
                <a:schemeClr val="bg2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607859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9051.html" TargetMode="External"/><Relationship Id="rId2" Type="http://schemas.openxmlformats.org/officeDocument/2006/relationships/hyperlink" Target="http://open.canada.ca/data/en/dataset/ad975a26-df23-456a-8ada-756191a23695" TargetMode="External"/><Relationship Id="rId1" Type="http://schemas.openxmlformats.org/officeDocument/2006/relationships/hyperlink" Target="http://observatorioemigracao.pt/np4/6037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tatistikdatabasen.scb.se/pxweb/en/ssd/?rxid=9097e447-20cd-4708-972c-229022e5092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2" t="s">
        <v>4</v>
      </c>
      <c r="C1" s="32"/>
      <c r="D1" s="32"/>
      <c r="E1" s="33"/>
      <c r="F1" s="17"/>
      <c r="G1" s="4"/>
      <c r="H1" s="4"/>
      <c r="I1" s="5"/>
      <c r="J1"/>
      <c r="N1"/>
      <c r="O1"/>
      <c r="P1"/>
    </row>
    <row r="2" spans="1:21" ht="30" customHeight="1" thickBot="1" x14ac:dyDescent="0.25">
      <c r="A2" s="2"/>
      <c r="B2" s="34" t="s">
        <v>14</v>
      </c>
      <c r="C2" s="34"/>
      <c r="D2" s="34"/>
      <c r="E2" s="35"/>
      <c r="F2" s="35"/>
      <c r="G2" s="35"/>
      <c r="H2" s="35"/>
      <c r="I2" s="6"/>
    </row>
    <row r="3" spans="1:21" ht="30" customHeight="1" x14ac:dyDescent="0.2">
      <c r="A3" s="12"/>
      <c r="B3" s="42" t="s">
        <v>5</v>
      </c>
      <c r="C3" s="44" t="s">
        <v>6</v>
      </c>
      <c r="D3" s="45"/>
      <c r="E3" s="42" t="s">
        <v>7</v>
      </c>
      <c r="F3" s="46"/>
      <c r="G3" s="46"/>
      <c r="H3" s="9"/>
      <c r="I3" s="9"/>
      <c r="J3" s="9"/>
      <c r="K3" s="9"/>
      <c r="L3" s="9"/>
      <c r="M3" s="9"/>
      <c r="N3" s="9"/>
      <c r="O3" s="9"/>
      <c r="P3" s="9"/>
    </row>
    <row r="4" spans="1:21" ht="30" customHeight="1" x14ac:dyDescent="0.2">
      <c r="A4" s="1"/>
      <c r="B4" s="43"/>
      <c r="C4" s="18" t="s">
        <v>8</v>
      </c>
      <c r="D4" s="19" t="s">
        <v>9</v>
      </c>
      <c r="E4" s="20" t="s">
        <v>8</v>
      </c>
      <c r="F4" s="20" t="s">
        <v>10</v>
      </c>
      <c r="G4" s="20" t="s">
        <v>9</v>
      </c>
    </row>
    <row r="5" spans="1:21" ht="15" customHeight="1" x14ac:dyDescent="0.2">
      <c r="B5" s="7">
        <v>2000</v>
      </c>
      <c r="C5" s="21">
        <v>58659</v>
      </c>
      <c r="D5" s="26" t="s">
        <v>11</v>
      </c>
      <c r="E5" s="24">
        <v>69</v>
      </c>
      <c r="F5" s="29">
        <f>E5/C5*100</f>
        <v>0.11762900833631668</v>
      </c>
      <c r="G5" s="29" t="s">
        <v>11</v>
      </c>
    </row>
    <row r="6" spans="1:21" ht="15" customHeight="1" x14ac:dyDescent="0.2">
      <c r="B6" s="7">
        <v>2001</v>
      </c>
      <c r="C6" s="22">
        <v>60795</v>
      </c>
      <c r="D6" s="27">
        <f>((C6/C5)-1)*100</f>
        <v>3.6413849537155318</v>
      </c>
      <c r="E6" s="24">
        <v>76</v>
      </c>
      <c r="F6" s="29">
        <f t="shared" ref="F6:F19" si="0">E6/C6*100</f>
        <v>0.12501028045069495</v>
      </c>
      <c r="G6" s="29">
        <f>((E6/E5)-1)*100</f>
        <v>10.144927536231885</v>
      </c>
    </row>
    <row r="7" spans="1:21" ht="15" customHeight="1" x14ac:dyDescent="0.2">
      <c r="B7" s="7">
        <v>2002</v>
      </c>
      <c r="C7" s="22">
        <v>64087</v>
      </c>
      <c r="D7" s="27">
        <f t="shared" ref="D7:D17" si="1">((C7/C6)-1)*100</f>
        <v>5.4149189900485339</v>
      </c>
      <c r="E7" s="24">
        <v>85</v>
      </c>
      <c r="F7" s="29">
        <f t="shared" si="0"/>
        <v>0.13263220309891244</v>
      </c>
      <c r="G7" s="29">
        <f t="shared" ref="G7:G16" si="2">((E7/E6)-1)*100</f>
        <v>11.842105263157897</v>
      </c>
    </row>
    <row r="8" spans="1:21" ht="15" customHeight="1" x14ac:dyDescent="0.2">
      <c r="B8" s="7">
        <v>2003</v>
      </c>
      <c r="C8" s="22">
        <v>63795</v>
      </c>
      <c r="D8" s="27">
        <f t="shared" si="1"/>
        <v>-0.45563062711626579</v>
      </c>
      <c r="E8" s="24">
        <v>85</v>
      </c>
      <c r="F8" s="29">
        <f t="shared" si="0"/>
        <v>0.13323928207539776</v>
      </c>
      <c r="G8" s="29">
        <f t="shared" si="2"/>
        <v>0</v>
      </c>
    </row>
    <row r="9" spans="1:21" ht="15" customHeight="1" x14ac:dyDescent="0.2">
      <c r="B9" s="7">
        <v>2004</v>
      </c>
      <c r="C9" s="22">
        <v>62028</v>
      </c>
      <c r="D9" s="27">
        <f t="shared" si="1"/>
        <v>-2.7698095462026839</v>
      </c>
      <c r="E9" s="24">
        <v>98</v>
      </c>
      <c r="F9" s="29">
        <f t="shared" si="0"/>
        <v>0.15799316437737795</v>
      </c>
      <c r="G9" s="29">
        <f t="shared" si="2"/>
        <v>15.294117647058814</v>
      </c>
    </row>
    <row r="10" spans="1:21" ht="15" customHeight="1" x14ac:dyDescent="0.2">
      <c r="B10" s="7">
        <v>2005</v>
      </c>
      <c r="C10" s="22">
        <v>65229</v>
      </c>
      <c r="D10" s="27">
        <f t="shared" si="1"/>
        <v>5.1605726446121158</v>
      </c>
      <c r="E10" s="24">
        <v>116</v>
      </c>
      <c r="F10" s="29">
        <f t="shared" si="0"/>
        <v>0.17783501203452451</v>
      </c>
      <c r="G10" s="29">
        <f t="shared" si="2"/>
        <v>18.367346938775508</v>
      </c>
      <c r="U10" s="1"/>
    </row>
    <row r="11" spans="1:21" ht="15" customHeight="1" x14ac:dyDescent="0.2">
      <c r="B11" s="7">
        <v>2006</v>
      </c>
      <c r="C11" s="22">
        <v>95750</v>
      </c>
      <c r="D11" s="27">
        <f t="shared" si="1"/>
        <v>46.790537950911414</v>
      </c>
      <c r="E11" s="24">
        <v>167</v>
      </c>
      <c r="F11" s="29">
        <f t="shared" si="0"/>
        <v>0.17441253263707573</v>
      </c>
      <c r="G11" s="29">
        <f t="shared" si="2"/>
        <v>43.965517241379317</v>
      </c>
    </row>
    <row r="12" spans="1:21" ht="15" customHeight="1" x14ac:dyDescent="0.2">
      <c r="B12" s="7">
        <v>2007</v>
      </c>
      <c r="C12" s="22">
        <v>99485</v>
      </c>
      <c r="D12" s="27">
        <f t="shared" si="1"/>
        <v>3.9007832898172223</v>
      </c>
      <c r="E12" s="24">
        <v>150</v>
      </c>
      <c r="F12" s="29">
        <f t="shared" si="0"/>
        <v>0.15077649896969392</v>
      </c>
      <c r="G12" s="29">
        <f t="shared" si="2"/>
        <v>-10.179640718562876</v>
      </c>
    </row>
    <row r="13" spans="1:21" ht="15" customHeight="1" x14ac:dyDescent="0.2">
      <c r="B13" s="7">
        <v>2008</v>
      </c>
      <c r="C13" s="22">
        <v>101171</v>
      </c>
      <c r="D13" s="27">
        <f t="shared" si="1"/>
        <v>1.6947278484193529</v>
      </c>
      <c r="E13" s="24">
        <v>200</v>
      </c>
      <c r="F13" s="29">
        <f t="shared" si="0"/>
        <v>0.19768510739243458</v>
      </c>
      <c r="G13" s="29">
        <f t="shared" si="2"/>
        <v>33.333333333333329</v>
      </c>
    </row>
    <row r="14" spans="1:21" ht="15" customHeight="1" x14ac:dyDescent="0.2">
      <c r="B14" s="7">
        <v>2009</v>
      </c>
      <c r="C14" s="22">
        <v>102280</v>
      </c>
      <c r="D14" s="27">
        <f t="shared" si="1"/>
        <v>1.0961639204910556</v>
      </c>
      <c r="E14" s="24">
        <v>209</v>
      </c>
      <c r="F14" s="29">
        <f t="shared" si="0"/>
        <v>0.20434102463824794</v>
      </c>
      <c r="G14" s="29">
        <f t="shared" si="2"/>
        <v>4.4999999999999929</v>
      </c>
    </row>
    <row r="15" spans="1:21" ht="15" customHeight="1" x14ac:dyDescent="0.2">
      <c r="B15" s="7">
        <v>2010</v>
      </c>
      <c r="C15" s="22">
        <v>98801</v>
      </c>
      <c r="D15" s="27">
        <f t="shared" si="1"/>
        <v>-3.4014470082127546</v>
      </c>
      <c r="E15" s="24">
        <v>186</v>
      </c>
      <c r="F15" s="29">
        <f t="shared" si="0"/>
        <v>0.18825720387445471</v>
      </c>
      <c r="G15" s="29">
        <f t="shared" si="2"/>
        <v>-11.004784688995217</v>
      </c>
    </row>
    <row r="16" spans="1:21" ht="15" customHeight="1" x14ac:dyDescent="0.2">
      <c r="B16" s="7">
        <v>2011</v>
      </c>
      <c r="C16" s="22">
        <v>96467</v>
      </c>
      <c r="D16" s="27">
        <f t="shared" si="1"/>
        <v>-2.3623242679729928</v>
      </c>
      <c r="E16" s="24">
        <v>189</v>
      </c>
      <c r="F16" s="29">
        <f t="shared" si="0"/>
        <v>0.19592192148610407</v>
      </c>
      <c r="G16" s="29">
        <f t="shared" si="2"/>
        <v>1.6129032258064502</v>
      </c>
    </row>
    <row r="17" spans="1:10" ht="15" customHeight="1" x14ac:dyDescent="0.2">
      <c r="B17" s="7">
        <v>2012</v>
      </c>
      <c r="C17" s="22">
        <v>103059</v>
      </c>
      <c r="D17" s="27">
        <f t="shared" si="1"/>
        <v>6.8334249017798943</v>
      </c>
      <c r="E17" s="24">
        <v>307</v>
      </c>
      <c r="F17" s="29">
        <f t="shared" si="0"/>
        <v>0.29788761777234396</v>
      </c>
      <c r="G17" s="29">
        <f t="shared" ref="G17:G21" si="3">((E17/E16)-1)*100</f>
        <v>62.433862433862444</v>
      </c>
    </row>
    <row r="18" spans="1:10" ht="15" customHeight="1" x14ac:dyDescent="0.2">
      <c r="B18" s="7">
        <v>2013</v>
      </c>
      <c r="C18" s="22">
        <v>115845</v>
      </c>
      <c r="D18" s="27">
        <f t="shared" ref="D18:D27" si="4">((C18/C17)-1)*100</f>
        <v>12.406485605332861</v>
      </c>
      <c r="E18" s="24">
        <v>309</v>
      </c>
      <c r="F18" s="29">
        <f t="shared" si="0"/>
        <v>0.26673572445940696</v>
      </c>
      <c r="G18" s="29">
        <f t="shared" si="3"/>
        <v>0.6514657980456029</v>
      </c>
    </row>
    <row r="19" spans="1:10" ht="15" customHeight="1" x14ac:dyDescent="0.2">
      <c r="B19" s="7">
        <v>2014</v>
      </c>
      <c r="C19" s="22">
        <v>126966</v>
      </c>
      <c r="D19" s="27">
        <f t="shared" si="4"/>
        <v>9.5998964133108942</v>
      </c>
      <c r="E19" s="24">
        <v>309</v>
      </c>
      <c r="F19" s="29">
        <f t="shared" si="0"/>
        <v>0.24337224138745805</v>
      </c>
      <c r="G19" s="29">
        <f t="shared" si="3"/>
        <v>0</v>
      </c>
    </row>
    <row r="20" spans="1:10" ht="15" customHeight="1" x14ac:dyDescent="0.2">
      <c r="B20" s="7">
        <v>2015</v>
      </c>
      <c r="C20" s="22">
        <v>134240</v>
      </c>
      <c r="D20" s="27">
        <f t="shared" si="4"/>
        <v>5.7290928280012032</v>
      </c>
      <c r="E20" s="24">
        <v>330</v>
      </c>
      <c r="F20" s="29">
        <f t="shared" ref="F20:F21" si="5">E20/C20*100</f>
        <v>0.24582836710369485</v>
      </c>
      <c r="G20" s="29">
        <f t="shared" si="3"/>
        <v>6.7961165048543659</v>
      </c>
    </row>
    <row r="21" spans="1:10" ht="15" customHeight="1" x14ac:dyDescent="0.2">
      <c r="B21" s="7">
        <v>2016</v>
      </c>
      <c r="C21" s="22">
        <v>163005</v>
      </c>
      <c r="D21" s="27">
        <f t="shared" si="4"/>
        <v>21.428039332538738</v>
      </c>
      <c r="E21" s="24">
        <v>380</v>
      </c>
      <c r="F21" s="29">
        <f t="shared" si="5"/>
        <v>0.23312168338394529</v>
      </c>
      <c r="G21" s="29">
        <f t="shared" si="3"/>
        <v>15.151515151515159</v>
      </c>
    </row>
    <row r="22" spans="1:10" ht="15" customHeight="1" x14ac:dyDescent="0.2">
      <c r="B22" s="7">
        <v>2017</v>
      </c>
      <c r="C22" s="22">
        <v>144489</v>
      </c>
      <c r="D22" s="27">
        <f t="shared" si="4"/>
        <v>-11.359160761939812</v>
      </c>
      <c r="E22" s="24">
        <v>390</v>
      </c>
      <c r="F22" s="29">
        <f>E22/C22*100</f>
        <v>0.26991674106679397</v>
      </c>
      <c r="G22" s="29">
        <f>((E22/E21)-1)*100</f>
        <v>2.6315789473684292</v>
      </c>
    </row>
    <row r="23" spans="1:10" ht="15" customHeight="1" x14ac:dyDescent="0.2">
      <c r="B23" s="7">
        <v>2018</v>
      </c>
      <c r="C23" s="22">
        <v>132602</v>
      </c>
      <c r="D23" s="27">
        <f t="shared" si="4"/>
        <v>-8.2269238488743124</v>
      </c>
      <c r="E23" s="24">
        <v>427</v>
      </c>
      <c r="F23" s="29">
        <f t="shared" ref="F23" si="6">E23/C23*100</f>
        <v>0.32201625918161114</v>
      </c>
      <c r="G23" s="29">
        <f t="shared" ref="G23" si="7">((E23/E22)-1)*100</f>
        <v>9.4871794871794979</v>
      </c>
    </row>
    <row r="24" spans="1:10" ht="15" customHeight="1" x14ac:dyDescent="0.2">
      <c r="B24" s="7">
        <v>2019</v>
      </c>
      <c r="C24" s="22">
        <v>115805</v>
      </c>
      <c r="D24" s="27">
        <f t="shared" si="4"/>
        <v>-12.667229755207309</v>
      </c>
      <c r="E24" s="24">
        <v>401</v>
      </c>
      <c r="F24" s="29">
        <f t="shared" ref="F24" si="8">E24/C24*100</f>
        <v>0.34627174992444193</v>
      </c>
      <c r="G24" s="29">
        <f t="shared" ref="G24" si="9">((E24/E23)-1)*100</f>
        <v>-6.088992974238872</v>
      </c>
    </row>
    <row r="25" spans="1:10" ht="15" customHeight="1" x14ac:dyDescent="0.2">
      <c r="B25" s="7">
        <v>2020</v>
      </c>
      <c r="C25" s="22">
        <v>82518</v>
      </c>
      <c r="D25" s="27">
        <f t="shared" si="4"/>
        <v>-28.744009326022191</v>
      </c>
      <c r="E25" s="24">
        <v>321</v>
      </c>
      <c r="F25" s="29">
        <f t="shared" ref="F25:F27" si="10">E25/C25*100</f>
        <v>0.3890060350468989</v>
      </c>
      <c r="G25" s="29">
        <f t="shared" ref="G25" si="11">((E25/E24)-1)*100</f>
        <v>-19.950124688279303</v>
      </c>
    </row>
    <row r="26" spans="1:10" ht="15" customHeight="1" x14ac:dyDescent="0.2">
      <c r="B26" s="7">
        <v>2021</v>
      </c>
      <c r="C26" s="22">
        <v>90631</v>
      </c>
      <c r="D26" s="27">
        <f t="shared" si="4"/>
        <v>9.8317942751884537</v>
      </c>
      <c r="E26" s="24">
        <v>408</v>
      </c>
      <c r="F26" s="29">
        <f t="shared" ref="F26:F27" si="12">E26/C26*100</f>
        <v>0.45017709172358245</v>
      </c>
      <c r="G26" s="29">
        <f t="shared" ref="G26:G27" si="13">((E26/E25)-1)*100</f>
        <v>27.10280373831775</v>
      </c>
    </row>
    <row r="27" spans="1:10" ht="15" customHeight="1" x14ac:dyDescent="0.2">
      <c r="B27" s="10">
        <v>2022</v>
      </c>
      <c r="C27" s="23">
        <v>102436</v>
      </c>
      <c r="D27" s="28">
        <f t="shared" si="4"/>
        <v>13.025344528913951</v>
      </c>
      <c r="E27" s="25">
        <v>547</v>
      </c>
      <c r="F27" s="30">
        <f t="shared" si="12"/>
        <v>0.53399195595298521</v>
      </c>
      <c r="G27" s="30">
        <f t="shared" si="13"/>
        <v>34.068627450980379</v>
      </c>
    </row>
    <row r="29" spans="1:10" ht="15" customHeight="1" x14ac:dyDescent="0.2">
      <c r="A29" s="13" t="s">
        <v>1</v>
      </c>
      <c r="B29" s="36" t="s">
        <v>12</v>
      </c>
      <c r="C29" s="36"/>
      <c r="D29" s="36"/>
      <c r="E29" s="36"/>
      <c r="F29" s="36"/>
      <c r="G29" s="36"/>
      <c r="H29" s="36"/>
    </row>
    <row r="30" spans="1:10" ht="30" customHeight="1" x14ac:dyDescent="0.2">
      <c r="A30" s="13"/>
      <c r="B30" s="39" t="s">
        <v>13</v>
      </c>
      <c r="C30" s="39"/>
      <c r="D30" s="39"/>
      <c r="E30" s="40"/>
      <c r="F30" s="40"/>
      <c r="G30" s="40"/>
      <c r="H30" s="40"/>
      <c r="I30" s="41"/>
      <c r="J30" s="8"/>
    </row>
    <row r="31" spans="1:10" ht="15" customHeight="1" x14ac:dyDescent="0.2">
      <c r="A31" s="14" t="s">
        <v>2</v>
      </c>
      <c r="B31" s="37">
        <v>44981</v>
      </c>
      <c r="C31" s="37"/>
      <c r="D31" s="37"/>
      <c r="E31" s="38"/>
      <c r="F31" s="38"/>
      <c r="G31" s="38"/>
      <c r="H31" s="38"/>
    </row>
    <row r="32" spans="1:10" ht="15" customHeight="1" x14ac:dyDescent="0.2">
      <c r="A32" s="15" t="s">
        <v>3</v>
      </c>
      <c r="B32" s="31" t="s">
        <v>15</v>
      </c>
      <c r="C32" s="31"/>
      <c r="D32" s="31"/>
      <c r="E32" s="31"/>
      <c r="F32" s="31"/>
      <c r="G32" s="31"/>
      <c r="H32" s="31"/>
    </row>
    <row r="33" spans="1:16" ht="15" customHeight="1" thickBot="1" x14ac:dyDescent="0.25">
      <c r="A33" s="16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7" spans="1:16" ht="15" customHeight="1" x14ac:dyDescent="0.2">
      <c r="E37" s="1"/>
    </row>
  </sheetData>
  <mergeCells count="9">
    <mergeCell ref="B32:H32"/>
    <mergeCell ref="B1:E1"/>
    <mergeCell ref="B2:H2"/>
    <mergeCell ref="B29:H29"/>
    <mergeCell ref="B31:H31"/>
    <mergeCell ref="B30:I30"/>
    <mergeCell ref="B3:B4"/>
    <mergeCell ref="C3:D3"/>
    <mergeCell ref="E3:G3"/>
  </mergeCells>
  <hyperlinks>
    <hyperlink ref="B32" r:id="rId1" display="http://observatorioemigracao.pt/np4/6037.html" xr:uid="{00000000-0004-0000-0000-000000000000}"/>
    <hyperlink ref="B30" r:id="rId2" display="http://open.canada.ca/data/en/dataset/ad975a26-df23-456a-8ada-756191a23695" xr:uid="{00000000-0004-0000-0000-000001000000}"/>
    <hyperlink ref="B32:H32" r:id="rId3" display="http://observatorioemigracao.pt/np4/9051.html" xr:uid="{00000000-0004-0000-0000-000002000000}"/>
    <hyperlink ref="B30:I30" r:id="rId4" display="http://www.statistikdatabasen.scb.se/" xr:uid="{00000000-0004-0000-0000-000003000000}"/>
  </hyperlinks>
  <pageMargins left="0.7" right="0.7" top="0.75" bottom="0.75" header="0.3" footer="0.3"/>
  <pageSetup paperSize="9" orientation="portrait" horizontalDpi="4294967293" verticalDpi="0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SuéciaEntradas2000-2022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2023-02-27T12:14:23Z</dcterms:modified>
</cp:coreProperties>
</file>