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4\"/>
    </mc:Choice>
  </mc:AlternateContent>
  <xr:revisionPtr revIDLastSave="0" documentId="13_ncr:1_{99727CAD-69F3-44E2-BB07-FEA3164AF6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slândiaEntradas2000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F28" i="1"/>
  <c r="G27" i="1"/>
  <c r="F27" i="1"/>
  <c r="D28" i="1"/>
  <c r="D27" i="1"/>
  <c r="G26" i="1"/>
  <c r="D26" i="1"/>
  <c r="F26" i="1"/>
  <c r="G25" i="1"/>
  <c r="F25" i="1"/>
  <c r="D25" i="1"/>
  <c r="F24" i="1" l="1"/>
  <c r="F23" i="1"/>
  <c r="G24" i="1"/>
  <c r="G23" i="1"/>
  <c r="G22" i="1"/>
  <c r="D24" i="1"/>
  <c r="D23" i="1"/>
  <c r="D22" i="1" l="1"/>
  <c r="F22" i="1"/>
  <c r="G21" i="1" l="1"/>
  <c r="D21" i="1"/>
  <c r="F21" i="1"/>
  <c r="G20" i="1" l="1"/>
  <c r="F20" i="1"/>
  <c r="D20" i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<sst xmlns="http://schemas.openxmlformats.org/spreadsheetml/2006/main" count="19" uniqueCount="16">
  <si>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</si>
  <si>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</si>
  <si>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</si>
  <si>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</si>
  <si>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</si>
  <si>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</si>
  <si>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</si>
  <si>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</si>
  <si>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</si>
  <si>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</si>
  <si>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</si>
  <si>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</si>
  <si>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Statistics Iceland.</t>
  </si>
  <si>
    <t>http://www.statice.is</t>
  </si>
  <si>
    <t>Entradas de portugueses na Islândia, 2000-2023</t>
  </si>
  <si>
    <t>http://observatorioemigracao.pt/np4/10156.html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</si>
</sst>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165" fontId="0" fillId="0" borderId="0" xfId="0" applyNumberFormat="1" applyAlignment="1">
      <alignment horizontal="right" vertical="center" indent="3"/>
    </xf>
    <xf numFmtId="165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na Islândia, 2000-2023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numRef>
              <c:f>'IslândiaEntradas2000-2023'!$B$5:$B$28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'IslândiaEntradas2000-2023'!$E$5:$E$28</c:f>
              <c:numCache>
                <c:formatCode>#,##0</c:formatCode>
                <c:ptCount val="24"/>
                <c:pt idx="0">
                  <c:v>25</c:v>
                </c:pt>
                <c:pt idx="1">
                  <c:v>33</c:v>
                </c:pt>
                <c:pt idx="2">
                  <c:v>7</c:v>
                </c:pt>
                <c:pt idx="3">
                  <c:v>13</c:v>
                </c:pt>
                <c:pt idx="4">
                  <c:v>520</c:v>
                </c:pt>
                <c:pt idx="5">
                  <c:v>221</c:v>
                </c:pt>
                <c:pt idx="6">
                  <c:v>357</c:v>
                </c:pt>
                <c:pt idx="7">
                  <c:v>240</c:v>
                </c:pt>
                <c:pt idx="8">
                  <c:v>287</c:v>
                </c:pt>
                <c:pt idx="9">
                  <c:v>57</c:v>
                </c:pt>
                <c:pt idx="10">
                  <c:v>22</c:v>
                </c:pt>
                <c:pt idx="11">
                  <c:v>74</c:v>
                </c:pt>
                <c:pt idx="12">
                  <c:v>75</c:v>
                </c:pt>
                <c:pt idx="13">
                  <c:v>116</c:v>
                </c:pt>
                <c:pt idx="14">
                  <c:v>128</c:v>
                </c:pt>
                <c:pt idx="15">
                  <c:v>159</c:v>
                </c:pt>
                <c:pt idx="16">
                  <c:v>249</c:v>
                </c:pt>
                <c:pt idx="17">
                  <c:v>318</c:v>
                </c:pt>
                <c:pt idx="18">
                  <c:v>370</c:v>
                </c:pt>
                <c:pt idx="19">
                  <c:v>287</c:v>
                </c:pt>
                <c:pt idx="20">
                  <c:v>207</c:v>
                </c:pt>
                <c:pt idx="21">
                  <c:v>236</c:v>
                </c:pt>
                <c:pt idx="22">
                  <c:v>425</c:v>
                </c:pt>
                <c:pt idx="23">
                  <c:v>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09-4B82-87E6-A8793DC1A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63936"/>
        <c:axId val="157721152"/>
      </c:lineChart>
      <c:catAx>
        <c:axId val="3786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de Statistics Iceland.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157721152"/>
        <c:crosses val="autoZero"/>
        <c:auto val="1"/>
        <c:lblAlgn val="ctr"/>
        <c:lblOffset val="100"/>
        <c:noMultiLvlLbl val="0"/>
      </c:catAx>
      <c:valAx>
        <c:axId val="15772115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78639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10156.html" TargetMode="External"/><Relationship Id="rId2" Type="http://schemas.openxmlformats.org/officeDocument/2006/relationships/hyperlink" Target="http://www.statice.is/" TargetMode="External"/><Relationship Id="rId1" Type="http://schemas.openxmlformats.org/officeDocument/2006/relationships/hyperlink" Target="http://observatorioemigracao.pt/np4/5873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4" t="s">
        <v>4</v>
      </c>
      <c r="C1" s="34"/>
      <c r="D1" s="34"/>
      <c r="E1" s="35"/>
      <c r="F1" s="17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6" t="s">
        <v>14</v>
      </c>
      <c r="C2" s="36"/>
      <c r="D2" s="36"/>
      <c r="E2" s="37"/>
      <c r="F2" s="37"/>
      <c r="G2" s="37"/>
      <c r="H2" s="37"/>
      <c r="I2" s="6"/>
    </row>
    <row r="3" spans="1:21" ht="30" customHeight="1" x14ac:dyDescent="0.2">
      <c r="A3" s="12"/>
      <c r="B3" s="44" t="s">
        <v>5</v>
      </c>
      <c r="C3" s="46" t="s">
        <v>6</v>
      </c>
      <c r="D3" s="47"/>
      <c r="E3" s="44" t="s">
        <v>7</v>
      </c>
      <c r="F3" s="48"/>
      <c r="G3" s="48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5"/>
      <c r="C4" s="18" t="s">
        <v>8</v>
      </c>
      <c r="D4" s="19" t="s">
        <v>9</v>
      </c>
      <c r="E4" s="20" t="s">
        <v>8</v>
      </c>
      <c r="F4" s="20" t="s">
        <v>10</v>
      </c>
      <c r="G4" s="20" t="s">
        <v>9</v>
      </c>
    </row>
    <row r="5" spans="1:21" ht="15" customHeight="1" x14ac:dyDescent="0.2">
      <c r="B5" s="7">
        <v>2000</v>
      </c>
      <c r="C5" s="21">
        <v>2462</v>
      </c>
      <c r="D5" s="26" t="s">
        <v>11</v>
      </c>
      <c r="E5" s="24">
        <v>25</v>
      </c>
      <c r="F5" s="29">
        <f>E5/C5*100</f>
        <v>1.0154346060113728</v>
      </c>
      <c r="G5" s="29" t="s">
        <v>11</v>
      </c>
    </row>
    <row r="6" spans="1:21" ht="15" customHeight="1" x14ac:dyDescent="0.2">
      <c r="B6" s="7">
        <v>2001</v>
      </c>
      <c r="C6" s="22">
        <v>2515</v>
      </c>
      <c r="D6" s="27">
        <f>((C6/C5)-1)*100</f>
        <v>2.1527213647441146</v>
      </c>
      <c r="E6" s="24">
        <v>33</v>
      </c>
      <c r="F6" s="29">
        <f t="shared" ref="F6:F20" si="0">E6/C6*100</f>
        <v>1.312127236580517</v>
      </c>
      <c r="G6" s="31">
        <f>((E6/E5)-1)*100</f>
        <v>32.000000000000007</v>
      </c>
    </row>
    <row r="7" spans="1:21" ht="15" customHeight="1" x14ac:dyDescent="0.2">
      <c r="B7" s="7">
        <v>2002</v>
      </c>
      <c r="C7" s="22">
        <v>1855</v>
      </c>
      <c r="D7" s="27">
        <f t="shared" ref="D7:D17" si="1">((C7/C6)-1)*100</f>
        <v>-26.242544731610341</v>
      </c>
      <c r="E7" s="24">
        <v>7</v>
      </c>
      <c r="F7" s="29">
        <f t="shared" si="0"/>
        <v>0.37735849056603776</v>
      </c>
      <c r="G7" s="31">
        <f t="shared" ref="G7:G17" si="2">((E7/E6)-1)*100</f>
        <v>-78.787878787878782</v>
      </c>
    </row>
    <row r="8" spans="1:21" ht="15" customHeight="1" x14ac:dyDescent="0.2">
      <c r="B8" s="7">
        <v>2003</v>
      </c>
      <c r="C8" s="22">
        <v>1353</v>
      </c>
      <c r="D8" s="27">
        <f t="shared" si="1"/>
        <v>-27.061994609164419</v>
      </c>
      <c r="E8" s="24">
        <v>13</v>
      </c>
      <c r="F8" s="29">
        <f t="shared" si="0"/>
        <v>0.96082779009608288</v>
      </c>
      <c r="G8" s="31">
        <f t="shared" si="2"/>
        <v>85.714285714285722</v>
      </c>
    </row>
    <row r="9" spans="1:21" ht="15" customHeight="1" x14ac:dyDescent="0.2">
      <c r="B9" s="7">
        <v>2004</v>
      </c>
      <c r="C9" s="22">
        <v>2512</v>
      </c>
      <c r="D9" s="27">
        <f t="shared" si="1"/>
        <v>85.661492978566159</v>
      </c>
      <c r="E9" s="24">
        <v>520</v>
      </c>
      <c r="F9" s="29">
        <f t="shared" si="0"/>
        <v>20.70063694267516</v>
      </c>
      <c r="G9" s="31">
        <f t="shared" si="2"/>
        <v>3900</v>
      </c>
    </row>
    <row r="10" spans="1:21" ht="15" customHeight="1" x14ac:dyDescent="0.2">
      <c r="B10" s="7">
        <v>2005</v>
      </c>
      <c r="C10" s="22">
        <v>4680</v>
      </c>
      <c r="D10" s="27">
        <f t="shared" si="1"/>
        <v>86.30573248407643</v>
      </c>
      <c r="E10" s="24">
        <v>221</v>
      </c>
      <c r="F10" s="29">
        <f t="shared" si="0"/>
        <v>4.7222222222222223</v>
      </c>
      <c r="G10" s="31">
        <f t="shared" si="2"/>
        <v>-57.499999999999993</v>
      </c>
      <c r="U10" s="1"/>
    </row>
    <row r="11" spans="1:21" ht="15" customHeight="1" x14ac:dyDescent="0.2">
      <c r="B11" s="7">
        <v>2006</v>
      </c>
      <c r="C11" s="22">
        <v>7070</v>
      </c>
      <c r="D11" s="27">
        <f t="shared" si="1"/>
        <v>51.068376068376068</v>
      </c>
      <c r="E11" s="24">
        <v>357</v>
      </c>
      <c r="F11" s="29">
        <f t="shared" si="0"/>
        <v>5.0495049504950495</v>
      </c>
      <c r="G11" s="31">
        <f t="shared" si="2"/>
        <v>61.53846153846154</v>
      </c>
    </row>
    <row r="12" spans="1:21" ht="15" customHeight="1" x14ac:dyDescent="0.2">
      <c r="B12" s="7">
        <v>2007</v>
      </c>
      <c r="C12" s="22">
        <v>9318</v>
      </c>
      <c r="D12" s="27">
        <f t="shared" si="1"/>
        <v>31.796322489391791</v>
      </c>
      <c r="E12" s="24">
        <v>240</v>
      </c>
      <c r="F12" s="29">
        <f t="shared" si="0"/>
        <v>2.5756600128782998</v>
      </c>
      <c r="G12" s="31">
        <f t="shared" si="2"/>
        <v>-32.773109243697476</v>
      </c>
    </row>
    <row r="13" spans="1:21" ht="15" customHeight="1" x14ac:dyDescent="0.2">
      <c r="B13" s="7">
        <v>2008</v>
      </c>
      <c r="C13" s="22">
        <v>7471</v>
      </c>
      <c r="D13" s="27">
        <f t="shared" si="1"/>
        <v>-19.821850182442581</v>
      </c>
      <c r="E13" s="24">
        <v>287</v>
      </c>
      <c r="F13" s="29">
        <f t="shared" si="0"/>
        <v>3.841520546111632</v>
      </c>
      <c r="G13" s="31">
        <f t="shared" si="2"/>
        <v>19.583333333333329</v>
      </c>
    </row>
    <row r="14" spans="1:21" ht="15" customHeight="1" x14ac:dyDescent="0.2">
      <c r="B14" s="7">
        <v>2009</v>
      </c>
      <c r="C14" s="22">
        <v>3392</v>
      </c>
      <c r="D14" s="27">
        <f t="shared" si="1"/>
        <v>-54.597778075224198</v>
      </c>
      <c r="E14" s="24">
        <v>57</v>
      </c>
      <c r="F14" s="29">
        <f t="shared" si="0"/>
        <v>1.6804245283018868</v>
      </c>
      <c r="G14" s="31">
        <f t="shared" si="2"/>
        <v>-80.139372822299649</v>
      </c>
    </row>
    <row r="15" spans="1:21" ht="15" customHeight="1" x14ac:dyDescent="0.2">
      <c r="B15" s="7">
        <v>2010</v>
      </c>
      <c r="C15" s="22">
        <v>2988</v>
      </c>
      <c r="D15" s="27">
        <f t="shared" si="1"/>
        <v>-11.910377358490564</v>
      </c>
      <c r="E15" s="24">
        <v>22</v>
      </c>
      <c r="F15" s="29">
        <f t="shared" si="0"/>
        <v>0.73627844712182056</v>
      </c>
      <c r="G15" s="31">
        <f t="shared" si="2"/>
        <v>-61.403508771929829</v>
      </c>
    </row>
    <row r="16" spans="1:21" ht="15" customHeight="1" x14ac:dyDescent="0.2">
      <c r="B16" s="7">
        <v>2011</v>
      </c>
      <c r="C16" s="22">
        <v>9457</v>
      </c>
      <c r="D16" s="27">
        <f t="shared" si="1"/>
        <v>216.49933065595715</v>
      </c>
      <c r="E16" s="24">
        <v>74</v>
      </c>
      <c r="F16" s="29">
        <f t="shared" si="0"/>
        <v>0.78248916146769587</v>
      </c>
      <c r="G16" s="31">
        <f t="shared" si="2"/>
        <v>236.36363636363637</v>
      </c>
    </row>
    <row r="17" spans="1:10" ht="15" customHeight="1" x14ac:dyDescent="0.2">
      <c r="B17" s="7">
        <v>2012</v>
      </c>
      <c r="C17" s="22">
        <v>9869</v>
      </c>
      <c r="D17" s="27">
        <f t="shared" si="1"/>
        <v>4.3565612773606821</v>
      </c>
      <c r="E17" s="24">
        <v>75</v>
      </c>
      <c r="F17" s="29">
        <f t="shared" si="0"/>
        <v>0.75995541594893101</v>
      </c>
      <c r="G17" s="31">
        <f t="shared" si="2"/>
        <v>1.3513513513513598</v>
      </c>
    </row>
    <row r="18" spans="1:10" ht="15" customHeight="1" x14ac:dyDescent="0.2">
      <c r="B18" s="7">
        <v>2013</v>
      </c>
      <c r="C18" s="22">
        <v>11166</v>
      </c>
      <c r="D18" s="27">
        <f>((C18/C17)-1)*100</f>
        <v>13.142162326476846</v>
      </c>
      <c r="E18" s="24">
        <v>116</v>
      </c>
      <c r="F18" s="29">
        <f t="shared" si="0"/>
        <v>1.0388679921189323</v>
      </c>
      <c r="G18" s="31">
        <f>((E18/E17)-1)*100</f>
        <v>54.666666666666664</v>
      </c>
    </row>
    <row r="19" spans="1:10" ht="15" customHeight="1" x14ac:dyDescent="0.2">
      <c r="B19" s="7">
        <v>2014</v>
      </c>
      <c r="C19" s="22">
        <v>10939</v>
      </c>
      <c r="D19" s="27">
        <f t="shared" ref="D19:D20" si="3">((C19/C18)-1)*100</f>
        <v>-2.0329571914741162</v>
      </c>
      <c r="E19" s="24">
        <v>128</v>
      </c>
      <c r="F19" s="29">
        <f t="shared" si="0"/>
        <v>1.1701252399670903</v>
      </c>
      <c r="G19" s="31">
        <f t="shared" ref="G19:G20" si="4">((E19/E18)-1)*100</f>
        <v>10.344827586206895</v>
      </c>
    </row>
    <row r="20" spans="1:10" ht="15" customHeight="1" x14ac:dyDescent="0.2">
      <c r="B20" s="7">
        <v>2015</v>
      </c>
      <c r="C20" s="22">
        <v>11629</v>
      </c>
      <c r="D20" s="27">
        <f t="shared" si="3"/>
        <v>6.3077063716975967</v>
      </c>
      <c r="E20" s="24">
        <v>159</v>
      </c>
      <c r="F20" s="29">
        <f t="shared" si="0"/>
        <v>1.3672714764812108</v>
      </c>
      <c r="G20" s="31">
        <f t="shared" si="4"/>
        <v>24.21875</v>
      </c>
    </row>
    <row r="21" spans="1:10" ht="15" customHeight="1" x14ac:dyDescent="0.2">
      <c r="B21" s="7">
        <v>2016</v>
      </c>
      <c r="C21" s="22">
        <v>15368</v>
      </c>
      <c r="D21" s="27">
        <f>((C21/C20)-1)*100</f>
        <v>32.152377676498411</v>
      </c>
      <c r="E21" s="24">
        <v>249</v>
      </c>
      <c r="F21" s="29">
        <f t="shared" ref="F21:F24" si="5">E21/C21*100</f>
        <v>1.6202498698594483</v>
      </c>
      <c r="G21" s="31">
        <f>((E21/E20)-1)*100</f>
        <v>56.603773584905667</v>
      </c>
    </row>
    <row r="22" spans="1:10" ht="15" customHeight="1" x14ac:dyDescent="0.2">
      <c r="B22" s="7">
        <v>2017</v>
      </c>
      <c r="C22" s="22">
        <v>19045</v>
      </c>
      <c r="D22" s="27">
        <f>((C22/C21)-1)*100</f>
        <v>23.926340447683494</v>
      </c>
      <c r="E22" s="24">
        <v>318</v>
      </c>
      <c r="F22" s="29">
        <f t="shared" si="5"/>
        <v>1.6697295878183249</v>
      </c>
      <c r="G22" s="31">
        <f>((E22/E21)-1)*100</f>
        <v>27.710843373493965</v>
      </c>
    </row>
    <row r="23" spans="1:10" ht="15" customHeight="1" x14ac:dyDescent="0.2">
      <c r="B23" s="7">
        <v>2018</v>
      </c>
      <c r="C23" s="22">
        <v>18538</v>
      </c>
      <c r="D23" s="27">
        <f t="shared" ref="D23:D28" si="6">((C23/C22)-1)*100</f>
        <v>-2.662116040955631</v>
      </c>
      <c r="E23" s="24">
        <v>370</v>
      </c>
      <c r="F23" s="29">
        <f t="shared" si="5"/>
        <v>1.9959003128708599</v>
      </c>
      <c r="G23" s="31">
        <f t="shared" ref="G23:G24" si="7">((E23/E22)-1)*100</f>
        <v>16.35220125786163</v>
      </c>
    </row>
    <row r="24" spans="1:10" ht="15" customHeight="1" x14ac:dyDescent="0.2">
      <c r="B24" s="7">
        <v>2019</v>
      </c>
      <c r="C24" s="22">
        <v>16529</v>
      </c>
      <c r="D24" s="27">
        <f t="shared" si="6"/>
        <v>-10.837199266371778</v>
      </c>
      <c r="E24" s="24">
        <v>287</v>
      </c>
      <c r="F24" s="29">
        <f t="shared" si="5"/>
        <v>1.7363421864601609</v>
      </c>
      <c r="G24" s="31">
        <f t="shared" si="7"/>
        <v>-22.432432432432435</v>
      </c>
    </row>
    <row r="25" spans="1:10" ht="15" customHeight="1" x14ac:dyDescent="0.2">
      <c r="B25" s="7">
        <v>2020</v>
      </c>
      <c r="C25" s="22">
        <v>15249</v>
      </c>
      <c r="D25" s="27">
        <f t="shared" si="6"/>
        <v>-7.743965152156818</v>
      </c>
      <c r="E25" s="24">
        <v>207</v>
      </c>
      <c r="F25" s="29">
        <f t="shared" ref="F25" si="8">E25/C25*100</f>
        <v>1.3574660633484164</v>
      </c>
      <c r="G25" s="31">
        <f t="shared" ref="G25:G26" si="9">((E25/E24)-1)*100</f>
        <v>-27.874564459930319</v>
      </c>
    </row>
    <row r="26" spans="1:10" ht="15" customHeight="1" x14ac:dyDescent="0.2">
      <c r="B26" s="7">
        <v>2021</v>
      </c>
      <c r="C26" s="22">
        <v>15416</v>
      </c>
      <c r="D26" s="27">
        <f t="shared" si="6"/>
        <v>1.0951537805757861</v>
      </c>
      <c r="E26" s="24">
        <v>236</v>
      </c>
      <c r="F26" s="29">
        <f t="shared" ref="F26:F28" si="10">E26/C26*100</f>
        <v>1.5308770108977685</v>
      </c>
      <c r="G26" s="31">
        <f t="shared" si="9"/>
        <v>14.009661835748787</v>
      </c>
    </row>
    <row r="27" spans="1:10" ht="15" customHeight="1" x14ac:dyDescent="0.2">
      <c r="B27" s="7">
        <v>2022</v>
      </c>
      <c r="C27" s="22">
        <v>22209</v>
      </c>
      <c r="D27" s="27">
        <f t="shared" si="6"/>
        <v>44.064608199273493</v>
      </c>
      <c r="E27" s="24">
        <v>425</v>
      </c>
      <c r="F27" s="29">
        <f t="shared" ref="F27:F28" si="11">E27/C27*100</f>
        <v>1.9136386149759106</v>
      </c>
      <c r="G27" s="31">
        <f t="shared" ref="G27:G28" si="12">((E27/E26)-1)*100</f>
        <v>80.084745762711876</v>
      </c>
    </row>
    <row r="28" spans="1:10" ht="15" customHeight="1" x14ac:dyDescent="0.2">
      <c r="B28" s="10">
        <v>2023</v>
      </c>
      <c r="C28" s="23">
        <v>21561</v>
      </c>
      <c r="D28" s="28">
        <f t="shared" si="6"/>
        <v>-2.9177360529515028</v>
      </c>
      <c r="E28" s="25">
        <v>388</v>
      </c>
      <c r="F28" s="30">
        <f t="shared" si="11"/>
        <v>1.7995454756272899</v>
      </c>
      <c r="G28" s="32">
        <f t="shared" si="12"/>
        <v>-8.705882352941174</v>
      </c>
    </row>
    <row r="30" spans="1:10" ht="15" customHeight="1" x14ac:dyDescent="0.2">
      <c r="A30" s="13" t="s">
        <v>1</v>
      </c>
      <c r="B30" s="38" t="s">
        <v>12</v>
      </c>
      <c r="C30" s="38"/>
      <c r="D30" s="38"/>
      <c r="E30" s="38"/>
      <c r="F30" s="38"/>
      <c r="G30" s="38"/>
      <c r="H30" s="38"/>
    </row>
    <row r="31" spans="1:10" ht="30" customHeight="1" x14ac:dyDescent="0.2">
      <c r="A31" s="13"/>
      <c r="B31" s="41" t="s">
        <v>13</v>
      </c>
      <c r="C31" s="41"/>
      <c r="D31" s="41"/>
      <c r="E31" s="42"/>
      <c r="F31" s="42"/>
      <c r="G31" s="42"/>
      <c r="H31" s="42"/>
      <c r="I31" s="43"/>
      <c r="J31" s="8"/>
    </row>
    <row r="32" spans="1:10" ht="15" customHeight="1" x14ac:dyDescent="0.2">
      <c r="A32" s="14" t="s">
        <v>2</v>
      </c>
      <c r="B32" s="39">
        <v>45608</v>
      </c>
      <c r="C32" s="39"/>
      <c r="D32" s="39"/>
      <c r="E32" s="40"/>
      <c r="F32" s="40"/>
      <c r="G32" s="40"/>
      <c r="H32" s="40"/>
    </row>
    <row r="33" spans="1:16" ht="15" customHeight="1" x14ac:dyDescent="0.2">
      <c r="A33" s="15" t="s">
        <v>3</v>
      </c>
      <c r="B33" s="33" t="s">
        <v>15</v>
      </c>
      <c r="C33" s="33"/>
      <c r="D33" s="33"/>
      <c r="E33" s="33"/>
      <c r="F33" s="33"/>
      <c r="G33" s="33"/>
      <c r="H33" s="33"/>
    </row>
    <row r="34" spans="1:16" ht="15" customHeight="1" thickBot="1" x14ac:dyDescent="0.25">
      <c r="A34" s="16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6" spans="1:16" ht="15" customHeight="1" x14ac:dyDescent="0.2">
      <c r="E36" s="1"/>
    </row>
    <row r="38" spans="1:16" ht="15" customHeight="1" x14ac:dyDescent="0.2">
      <c r="E38" s="1"/>
    </row>
  </sheetData>
  <mergeCells count="9">
    <mergeCell ref="B33:H33"/>
    <mergeCell ref="B1:E1"/>
    <mergeCell ref="B2:H2"/>
    <mergeCell ref="B30:H30"/>
    <mergeCell ref="B32:H32"/>
    <mergeCell ref="B31:I31"/>
    <mergeCell ref="B3:B4"/>
    <mergeCell ref="C3:D3"/>
    <mergeCell ref="E3:G3"/>
  </mergeCells>
  <hyperlinks>
    <hyperlink ref="B33" r:id="rId1" display="http://observatorioemigracao.pt/np4/5873.html" xr:uid="{00000000-0004-0000-0000-000000000000}"/>
    <hyperlink ref="B31" r:id="rId2" xr:uid="{00000000-0004-0000-0000-000001000000}"/>
    <hyperlink ref="B33:H33" r:id="rId3" display="http://observatorioemigracao.pt/np4/10156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IslândiaEntradas2000-2023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2024-11-12T12:41:31Z</dcterms:modified>
</cp:coreProperties>
</file>