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610" windowHeight="11640" tabRatio="857"/>
  </bookViews>
  <sheets>
    <sheet name="Indice" sheetId="11" r:id="rId1"/>
    <sheet name="Quadro 1" sheetId="10" r:id="rId2"/>
    <sheet name="Quadro 2" sheetId="29" r:id="rId3"/>
    <sheet name="Quadro 3" sheetId="26" r:id="rId4"/>
    <sheet name="Quadro 4" sheetId="27" r:id="rId5"/>
    <sheet name="Quadro 5" sheetId="12" r:id="rId6"/>
    <sheet name="Quadro 6" sheetId="13" r:id="rId7"/>
    <sheet name="Quadro 7" sheetId="41" r:id="rId8"/>
    <sheet name="Quadro 8" sheetId="42" r:id="rId9"/>
    <sheet name="Quadro 9" sheetId="28" r:id="rId10"/>
    <sheet name="Quadro 10 " sheetId="30" r:id="rId11"/>
    <sheet name="Quadro 11" sheetId="32" r:id="rId12"/>
    <sheet name="Quadro 12" sheetId="36" r:id="rId13"/>
    <sheet name="Quadro 13" sheetId="40" r:id="rId14"/>
    <sheet name="Gráfico 1" sheetId="16" r:id="rId15"/>
    <sheet name="Gráfico 2" sheetId="35" r:id="rId16"/>
    <sheet name="Gráfico 3" sheetId="34" r:id="rId17"/>
    <sheet name="Gráfico 4" sheetId="33" r:id="rId18"/>
    <sheet name="Gráfico 5" sheetId="37" r:id="rId19"/>
    <sheet name="Gráfico 6" sheetId="38" r:id="rId20"/>
    <sheet name="Metainformação" sheetId="25" r:id="rId21"/>
  </sheets>
  <externalReferences>
    <externalReference r:id="rId2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1" l="1"/>
  <c r="B11" i="11"/>
  <c r="B10" i="11"/>
  <c r="B16" i="11" l="1"/>
  <c r="B15" i="11"/>
  <c r="E8" i="11"/>
  <c r="E7" i="11"/>
  <c r="E6" i="11"/>
  <c r="E5" i="11"/>
  <c r="B8" i="11"/>
  <c r="B7" i="11"/>
  <c r="B6" i="11"/>
  <c r="B5" i="11"/>
  <c r="E9" i="11" l="1"/>
  <c r="E4" i="11"/>
  <c r="B14" i="11"/>
  <c r="B12" i="11"/>
  <c r="B4" i="11"/>
  <c r="E31" i="30" l="1"/>
  <c r="E30" i="30"/>
  <c r="E29" i="30"/>
  <c r="E28" i="30"/>
  <c r="E27" i="30"/>
  <c r="E26" i="30"/>
  <c r="E25" i="30"/>
  <c r="E24" i="30"/>
  <c r="E15" i="30"/>
  <c r="E23" i="30"/>
  <c r="E22" i="30"/>
  <c r="E21" i="30"/>
  <c r="E20" i="30"/>
  <c r="E19" i="30"/>
  <c r="E18" i="30"/>
  <c r="E17" i="30"/>
  <c r="E16" i="30"/>
  <c r="E5" i="30"/>
  <c r="E6" i="30"/>
  <c r="E7" i="30"/>
  <c r="E8" i="30"/>
  <c r="E9" i="30"/>
  <c r="E10" i="30"/>
  <c r="E11" i="30"/>
  <c r="E12" i="30"/>
  <c r="E13" i="30"/>
  <c r="E14" i="30"/>
  <c r="F5" i="30" l="1"/>
  <c r="F6" i="30" s="1"/>
  <c r="F7" i="30" s="1"/>
  <c r="F8" i="30" s="1"/>
  <c r="F9" i="30" s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5" i="26" l="1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I10" i="29"/>
  <c r="H10" i="29"/>
  <c r="G10" i="29"/>
  <c r="I9" i="29"/>
  <c r="H9" i="29"/>
  <c r="G9" i="29"/>
  <c r="I8" i="29"/>
  <c r="H8" i="29"/>
  <c r="G8" i="29"/>
  <c r="I7" i="29"/>
  <c r="H7" i="29"/>
  <c r="G7" i="29"/>
  <c r="I6" i="29"/>
  <c r="H6" i="29"/>
  <c r="G6" i="29"/>
  <c r="I5" i="29"/>
  <c r="H5" i="29"/>
  <c r="G5" i="29"/>
  <c r="V20" i="28"/>
  <c r="U20" i="28"/>
  <c r="V19" i="28"/>
  <c r="U19" i="28"/>
  <c r="V18" i="28"/>
  <c r="U18" i="28"/>
  <c r="V17" i="28"/>
  <c r="U17" i="28"/>
  <c r="V16" i="28"/>
  <c r="U16" i="28"/>
  <c r="V15" i="28"/>
  <c r="U15" i="28"/>
  <c r="V14" i="28"/>
  <c r="U14" i="28"/>
  <c r="V13" i="28"/>
  <c r="U13" i="28"/>
  <c r="V12" i="28"/>
  <c r="U12" i="28"/>
  <c r="V11" i="28"/>
  <c r="U11" i="28"/>
  <c r="V10" i="28"/>
  <c r="U10" i="28"/>
  <c r="V9" i="28"/>
  <c r="U9" i="28"/>
  <c r="V8" i="28"/>
  <c r="U8" i="28"/>
  <c r="V7" i="28"/>
  <c r="U7" i="28"/>
  <c r="V6" i="28"/>
  <c r="U6" i="28"/>
  <c r="V5" i="28"/>
  <c r="S13" i="28"/>
  <c r="U5" i="28"/>
  <c r="W20" i="28"/>
  <c r="T20" i="28"/>
  <c r="S20" i="28"/>
  <c r="R20" i="28"/>
  <c r="Q20" i="28"/>
  <c r="P20" i="28"/>
  <c r="O20" i="28"/>
  <c r="N20" i="28"/>
  <c r="W19" i="28"/>
  <c r="T19" i="28"/>
  <c r="S19" i="28"/>
  <c r="R19" i="28"/>
  <c r="Q19" i="28"/>
  <c r="P19" i="28"/>
  <c r="O19" i="28"/>
  <c r="N19" i="28"/>
  <c r="W18" i="28"/>
  <c r="T18" i="28"/>
  <c r="S18" i="28"/>
  <c r="R18" i="28"/>
  <c r="Q18" i="28"/>
  <c r="P18" i="28"/>
  <c r="O18" i="28"/>
  <c r="N18" i="28"/>
  <c r="W17" i="28"/>
  <c r="T17" i="28"/>
  <c r="S17" i="28"/>
  <c r="R17" i="28"/>
  <c r="Q17" i="28"/>
  <c r="P17" i="28"/>
  <c r="O17" i="28"/>
  <c r="N17" i="28"/>
  <c r="W16" i="28"/>
  <c r="T16" i="28"/>
  <c r="S16" i="28"/>
  <c r="R16" i="28"/>
  <c r="Q16" i="28"/>
  <c r="P16" i="28"/>
  <c r="O16" i="28"/>
  <c r="N16" i="28"/>
  <c r="W15" i="28"/>
  <c r="T15" i="28"/>
  <c r="S15" i="28"/>
  <c r="R15" i="28"/>
  <c r="Q15" i="28"/>
  <c r="P15" i="28"/>
  <c r="O15" i="28"/>
  <c r="N15" i="28"/>
  <c r="W14" i="28"/>
  <c r="T14" i="28"/>
  <c r="S14" i="28"/>
  <c r="R14" i="28"/>
  <c r="Q14" i="28"/>
  <c r="P14" i="28"/>
  <c r="O14" i="28"/>
  <c r="N14" i="28"/>
  <c r="W13" i="28"/>
  <c r="T13" i="28"/>
  <c r="R13" i="28"/>
  <c r="Q13" i="28"/>
  <c r="P13" i="28"/>
  <c r="O13" i="28"/>
  <c r="N13" i="28"/>
  <c r="W12" i="28"/>
  <c r="T12" i="28"/>
  <c r="S12" i="28"/>
  <c r="R12" i="28"/>
  <c r="Q12" i="28"/>
  <c r="P12" i="28"/>
  <c r="O12" i="28"/>
  <c r="N12" i="28"/>
  <c r="W11" i="28"/>
  <c r="T11" i="28"/>
  <c r="S11" i="28"/>
  <c r="R11" i="28"/>
  <c r="Q11" i="28"/>
  <c r="P11" i="28"/>
  <c r="O11" i="28"/>
  <c r="N11" i="28"/>
  <c r="W10" i="28"/>
  <c r="T10" i="28"/>
  <c r="S10" i="28"/>
  <c r="R10" i="28"/>
  <c r="Q10" i="28"/>
  <c r="P10" i="28"/>
  <c r="O10" i="28"/>
  <c r="N10" i="28"/>
  <c r="W9" i="28"/>
  <c r="T9" i="28"/>
  <c r="S9" i="28"/>
  <c r="R9" i="28"/>
  <c r="Q9" i="28"/>
  <c r="P9" i="28"/>
  <c r="O9" i="28"/>
  <c r="N9" i="28"/>
  <c r="W8" i="28"/>
  <c r="T8" i="28"/>
  <c r="S8" i="28"/>
  <c r="R8" i="28"/>
  <c r="Q8" i="28"/>
  <c r="P8" i="28"/>
  <c r="O8" i="28"/>
  <c r="N8" i="28"/>
  <c r="W7" i="28"/>
  <c r="T7" i="28"/>
  <c r="S7" i="28"/>
  <c r="R7" i="28"/>
  <c r="Q7" i="28"/>
  <c r="P7" i="28"/>
  <c r="O7" i="28"/>
  <c r="N7" i="28"/>
  <c r="W6" i="28"/>
  <c r="T6" i="28"/>
  <c r="S6" i="28"/>
  <c r="R6" i="28"/>
  <c r="Q6" i="28"/>
  <c r="P6" i="28"/>
  <c r="O6" i="28"/>
  <c r="N6" i="28"/>
  <c r="W5" i="28"/>
  <c r="T5" i="28"/>
  <c r="S5" i="28"/>
  <c r="R5" i="28"/>
  <c r="Q5" i="28"/>
  <c r="P5" i="28"/>
  <c r="O5" i="28"/>
  <c r="N5" i="28"/>
  <c r="N20" i="13" l="1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O19" i="13"/>
  <c r="M5" i="13" l="1"/>
  <c r="O20" i="13"/>
  <c r="M20" i="13"/>
  <c r="L20" i="13"/>
  <c r="K20" i="13"/>
  <c r="J20" i="13"/>
  <c r="M19" i="13"/>
  <c r="L19" i="13"/>
  <c r="K19" i="13"/>
  <c r="J19" i="13"/>
  <c r="O18" i="13"/>
  <c r="M18" i="13"/>
  <c r="L18" i="13"/>
  <c r="K18" i="13"/>
  <c r="J18" i="13"/>
  <c r="O17" i="13"/>
  <c r="M17" i="13"/>
  <c r="L17" i="13"/>
  <c r="K17" i="13"/>
  <c r="J17" i="13"/>
  <c r="O16" i="13"/>
  <c r="M16" i="13"/>
  <c r="L16" i="13"/>
  <c r="K16" i="13"/>
  <c r="J16" i="13"/>
  <c r="O15" i="13"/>
  <c r="M15" i="13"/>
  <c r="L15" i="13"/>
  <c r="K15" i="13"/>
  <c r="J15" i="13"/>
  <c r="O14" i="13"/>
  <c r="M14" i="13"/>
  <c r="L14" i="13"/>
  <c r="K14" i="13"/>
  <c r="J14" i="13"/>
  <c r="O13" i="13"/>
  <c r="M13" i="13"/>
  <c r="L13" i="13"/>
  <c r="K13" i="13"/>
  <c r="J13" i="13"/>
  <c r="O12" i="13"/>
  <c r="M12" i="13"/>
  <c r="L12" i="13"/>
  <c r="K12" i="13"/>
  <c r="J12" i="13"/>
  <c r="O11" i="13"/>
  <c r="M11" i="13"/>
  <c r="L11" i="13"/>
  <c r="K11" i="13"/>
  <c r="J11" i="13"/>
  <c r="O10" i="13"/>
  <c r="M10" i="13"/>
  <c r="L10" i="13"/>
  <c r="K10" i="13"/>
  <c r="J10" i="13"/>
  <c r="O9" i="13"/>
  <c r="M9" i="13"/>
  <c r="L9" i="13"/>
  <c r="K9" i="13"/>
  <c r="J9" i="13"/>
  <c r="O8" i="13"/>
  <c r="M8" i="13"/>
  <c r="L8" i="13"/>
  <c r="K8" i="13"/>
  <c r="J8" i="13"/>
  <c r="O7" i="13"/>
  <c r="M7" i="13"/>
  <c r="L7" i="13"/>
  <c r="K7" i="13"/>
  <c r="J7" i="13"/>
  <c r="O6" i="13"/>
  <c r="M6" i="13"/>
  <c r="L6" i="13"/>
  <c r="K6" i="13"/>
  <c r="J6" i="13"/>
  <c r="O5" i="13"/>
  <c r="L5" i="13"/>
  <c r="K5" i="13"/>
  <c r="J5" i="13"/>
  <c r="L16" i="12"/>
  <c r="K5" i="12"/>
  <c r="M5" i="12"/>
  <c r="M20" i="12"/>
  <c r="L20" i="12"/>
  <c r="K20" i="12"/>
  <c r="J20" i="12"/>
  <c r="I20" i="12"/>
  <c r="M19" i="12"/>
  <c r="L19" i="12"/>
  <c r="K19" i="12"/>
  <c r="J19" i="12"/>
  <c r="I19" i="12"/>
  <c r="M18" i="12"/>
  <c r="L18" i="12"/>
  <c r="K18" i="12"/>
  <c r="J18" i="12"/>
  <c r="I18" i="12"/>
  <c r="M17" i="12"/>
  <c r="L17" i="12"/>
  <c r="K17" i="12"/>
  <c r="J17" i="12"/>
  <c r="I17" i="12"/>
  <c r="M16" i="12"/>
  <c r="K16" i="12"/>
  <c r="J16" i="12"/>
  <c r="I16" i="12"/>
  <c r="M15" i="12"/>
  <c r="L15" i="12"/>
  <c r="K15" i="12"/>
  <c r="J15" i="12"/>
  <c r="I15" i="12"/>
  <c r="M14" i="12"/>
  <c r="L14" i="12"/>
  <c r="K14" i="12"/>
  <c r="J14" i="12"/>
  <c r="I14" i="12"/>
  <c r="M13" i="12"/>
  <c r="L13" i="12"/>
  <c r="K13" i="12"/>
  <c r="J13" i="12"/>
  <c r="I13" i="12"/>
  <c r="M12" i="12"/>
  <c r="L12" i="12"/>
  <c r="K12" i="12"/>
  <c r="J12" i="12"/>
  <c r="I12" i="12"/>
  <c r="M11" i="12"/>
  <c r="L11" i="12"/>
  <c r="K11" i="12"/>
  <c r="J11" i="12"/>
  <c r="I11" i="12"/>
  <c r="M10" i="12"/>
  <c r="L10" i="12"/>
  <c r="K10" i="12"/>
  <c r="J10" i="12"/>
  <c r="I10" i="12"/>
  <c r="M9" i="12"/>
  <c r="L9" i="12"/>
  <c r="K9" i="12"/>
  <c r="J9" i="12"/>
  <c r="I9" i="12"/>
  <c r="M8" i="12"/>
  <c r="L8" i="12"/>
  <c r="K8" i="12"/>
  <c r="J8" i="12"/>
  <c r="I8" i="12"/>
  <c r="M7" i="12"/>
  <c r="L7" i="12"/>
  <c r="K7" i="12"/>
  <c r="J7" i="12"/>
  <c r="I7" i="12"/>
  <c r="M6" i="12"/>
  <c r="L6" i="12"/>
  <c r="K6" i="12"/>
  <c r="J6" i="12"/>
  <c r="I6" i="12"/>
  <c r="L5" i="12"/>
  <c r="J5" i="12"/>
  <c r="I5" i="12"/>
  <c r="O16" i="27" l="1"/>
  <c r="R20" i="27"/>
  <c r="Q20" i="27"/>
  <c r="P20" i="27"/>
  <c r="O20" i="27"/>
  <c r="N20" i="27"/>
  <c r="M20" i="27"/>
  <c r="R19" i="27"/>
  <c r="Q19" i="27"/>
  <c r="P19" i="27"/>
  <c r="O19" i="27"/>
  <c r="N19" i="27"/>
  <c r="M19" i="27"/>
  <c r="R18" i="27"/>
  <c r="Q18" i="27"/>
  <c r="P18" i="27"/>
  <c r="O18" i="27"/>
  <c r="N18" i="27"/>
  <c r="M18" i="27"/>
  <c r="R17" i="27"/>
  <c r="Q17" i="27"/>
  <c r="P17" i="27"/>
  <c r="O17" i="27"/>
  <c r="N17" i="27"/>
  <c r="M17" i="27"/>
  <c r="R16" i="27"/>
  <c r="Q16" i="27"/>
  <c r="P16" i="27"/>
  <c r="N16" i="27"/>
  <c r="M16" i="27"/>
  <c r="R15" i="27"/>
  <c r="Q15" i="27"/>
  <c r="P15" i="27"/>
  <c r="O15" i="27"/>
  <c r="N15" i="27"/>
  <c r="M15" i="27"/>
  <c r="R14" i="27"/>
  <c r="Q14" i="27"/>
  <c r="P14" i="27"/>
  <c r="O14" i="27"/>
  <c r="N14" i="27"/>
  <c r="M14" i="27"/>
  <c r="R13" i="27"/>
  <c r="Q13" i="27"/>
  <c r="P13" i="27"/>
  <c r="O13" i="27"/>
  <c r="N13" i="27"/>
  <c r="M13" i="27"/>
  <c r="R12" i="27"/>
  <c r="Q12" i="27"/>
  <c r="P12" i="27"/>
  <c r="O12" i="27"/>
  <c r="N12" i="27"/>
  <c r="M12" i="27"/>
  <c r="R11" i="27"/>
  <c r="Q11" i="27"/>
  <c r="P11" i="27"/>
  <c r="O11" i="27"/>
  <c r="N11" i="27"/>
  <c r="M11" i="27"/>
  <c r="R10" i="27"/>
  <c r="Q10" i="27"/>
  <c r="P10" i="27"/>
  <c r="O10" i="27"/>
  <c r="N10" i="27"/>
  <c r="M10" i="27"/>
  <c r="R9" i="27"/>
  <c r="Q9" i="27"/>
  <c r="P9" i="27"/>
  <c r="O9" i="27"/>
  <c r="N9" i="27"/>
  <c r="M9" i="27"/>
  <c r="R8" i="27"/>
  <c r="Q8" i="27"/>
  <c r="P8" i="27"/>
  <c r="O8" i="27"/>
  <c r="N8" i="27"/>
  <c r="M8" i="27"/>
  <c r="R7" i="27"/>
  <c r="Q7" i="27"/>
  <c r="P7" i="27"/>
  <c r="O7" i="27"/>
  <c r="N7" i="27"/>
  <c r="M7" i="27"/>
  <c r="R6" i="27"/>
  <c r="Q6" i="27"/>
  <c r="P6" i="27"/>
  <c r="O6" i="27"/>
  <c r="N6" i="27"/>
  <c r="M6" i="27"/>
  <c r="R5" i="27"/>
  <c r="Q5" i="27"/>
  <c r="P5" i="27"/>
  <c r="O5" i="27"/>
  <c r="N5" i="27"/>
  <c r="M5" i="27"/>
  <c r="S5" i="27"/>
  <c r="L5" i="27"/>
  <c r="G5" i="26"/>
  <c r="S20" i="27"/>
  <c r="L20" i="27"/>
  <c r="S19" i="27"/>
  <c r="L19" i="27"/>
  <c r="S18" i="27"/>
  <c r="L18" i="27"/>
  <c r="S17" i="27"/>
  <c r="L17" i="27"/>
  <c r="S16" i="27"/>
  <c r="L16" i="27"/>
  <c r="S15" i="27"/>
  <c r="L15" i="27"/>
  <c r="S14" i="27"/>
  <c r="L14" i="27"/>
  <c r="S13" i="27"/>
  <c r="L13" i="27"/>
  <c r="S12" i="27"/>
  <c r="L12" i="27"/>
  <c r="S11" i="27"/>
  <c r="L11" i="27"/>
  <c r="S10" i="27"/>
  <c r="L10" i="27"/>
  <c r="S9" i="27"/>
  <c r="L9" i="27"/>
  <c r="S8" i="27"/>
  <c r="L8" i="27"/>
  <c r="S7" i="27"/>
  <c r="L7" i="27"/>
  <c r="S6" i="27"/>
  <c r="L6" i="27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D5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B18" i="11" l="1"/>
  <c r="B9" i="11"/>
</calcChain>
</file>

<file path=xl/sharedStrings.xml><?xml version="1.0" encoding="utf-8"?>
<sst xmlns="http://schemas.openxmlformats.org/spreadsheetml/2006/main" count="526" uniqueCount="132">
  <si>
    <t>Total</t>
  </si>
  <si>
    <t>Ano</t>
  </si>
  <si>
    <t>N</t>
  </si>
  <si>
    <t>Fonte</t>
  </si>
  <si>
    <t>Atualizado em</t>
  </si>
  <si>
    <t>link</t>
  </si>
  <si>
    <t>%</t>
  </si>
  <si>
    <t>Metainformação</t>
  </si>
  <si>
    <t>Taxa de crescimento anual (%)</t>
  </si>
  <si>
    <t>..</t>
  </si>
  <si>
    <t>Posição</t>
  </si>
  <si>
    <t>% acumulada</t>
  </si>
  <si>
    <t>Permanente</t>
  </si>
  <si>
    <t>Temporário</t>
  </si>
  <si>
    <t>Provisório</t>
  </si>
  <si>
    <t>Valores absolutos</t>
  </si>
  <si>
    <t>Masculino</t>
  </si>
  <si>
    <t>Feminino</t>
  </si>
  <si>
    <t>0-9</t>
  </si>
  <si>
    <t>10-19</t>
  </si>
  <si>
    <t>20-29</t>
  </si>
  <si>
    <t>30-39</t>
  </si>
  <si>
    <t>40-49</t>
  </si>
  <si>
    <t>50-59</t>
  </si>
  <si>
    <t>60-69</t>
  </si>
  <si>
    <t>70 ou mais</t>
  </si>
  <si>
    <t>Solteiro</t>
  </si>
  <si>
    <t>Casado</t>
  </si>
  <si>
    <t>Divorciado</t>
  </si>
  <si>
    <t>Viuvo</t>
  </si>
  <si>
    <t>Outros</t>
  </si>
  <si>
    <t>População empregada</t>
  </si>
  <si>
    <t>População desempregada</t>
  </si>
  <si>
    <t>Menores</t>
  </si>
  <si>
    <t>Estudantes</t>
  </si>
  <si>
    <t>Reformados</t>
  </si>
  <si>
    <t>Nota</t>
  </si>
  <si>
    <t>As profissões não classificadas não foram contabilizadas.</t>
  </si>
  <si>
    <t>Profissões das Forças Armadas</t>
  </si>
  <si>
    <t>Represen-tantes do poder legislativo e de órgãos executivos, dirigentes, diretores e gestores executivos</t>
  </si>
  <si>
    <t>Especialistas das atividades intelectuais e científicas</t>
  </si>
  <si>
    <t>Técnicos e profissões de nível intermédio</t>
  </si>
  <si>
    <t>Pessoal administrativo</t>
  </si>
  <si>
    <t>Trabalhadores dos serviços pessoais, de proteção e segurança e vendedores</t>
  </si>
  <si>
    <t>Agricultores e trabalhadores qualificados da agricultura, da pesca e da floresta</t>
  </si>
  <si>
    <t>Trabalhadores qualificados da indústria, construção e artífices</t>
  </si>
  <si>
    <t>Operadores de instalações e máquinas e trabalhadores da montagem</t>
  </si>
  <si>
    <t>Trabalhadores não qualificados</t>
  </si>
  <si>
    <t>Unidades Federativas</t>
  </si>
  <si>
    <t>Acre</t>
  </si>
  <si>
    <t>Alagoas</t>
  </si>
  <si>
    <t>Amazonas</t>
  </si>
  <si>
    <t>Amapá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</si>
  <si>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</si>
  <si>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</si>
  <si>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</si>
  <si>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</si>
  <si>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</si>
  <si>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</si>
  <si>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</si>
  <si>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</si>
  <si>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</si>
  <si>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</si>
  <si>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</si>
  <si>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Pernambuco</t>
  </si>
  <si>
    <t>Piauí</t>
  </si>
  <si>
    <t>Paraná</t>
  </si>
  <si>
    <t>Rio de Janeiro</t>
  </si>
  <si>
    <t>Rio Grande do Norte</t>
  </si>
  <si>
    <t>Rondônia</t>
  </si>
  <si>
    <t>Roraima</t>
  </si>
  <si>
    <t>Rio Grande do Sul</t>
  </si>
  <si>
    <t>Santa Catarina</t>
  </si>
  <si>
    <t>Sergipe</t>
  </si>
  <si>
    <t>São Paulo</t>
  </si>
  <si>
    <t>Tocantins</t>
  </si>
  <si>
    <t>Região de nascimento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</si>
  <si>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</si>
  <si>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</si>
  <si>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</si>
  <si>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</si>
  <si>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</si>
  <si>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</si>
  <si>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</si>
  <si>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</si>
  <si>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</si>
  <si>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</si>
  <si>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</si>
  <si>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</si>
  <si>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</si>
  <si>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</si>
  <si>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</si>
  <si>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</si>
  <si>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</si>
  <si>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</si>
  <si>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Região Autónoma dos Açores</t>
  </si>
  <si>
    <t>Região Autónoma da Madeira</t>
  </si>
  <si>
    <t>Estrangeiro</t>
  </si>
  <si>
    <t>Não especificado</t>
  </si>
  <si>
    <t>Unidades Federativas de residência no destino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</si>
  <si>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Autorizações de residência de portugueses no Brasil, 2000-2015</t>
    </r>
  </si>
  <si>
    <t>Autorizações de residência de portugueses no Brasil, 2000-2015: índice de quadros e gráficos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</si>
  <si>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Autorizações de residência de portugueses no Brasil, por tipo de visto, 2000-2015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</si>
  <si>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Autorizações de residência de portugueses no Brasil, por sexo, 2000-2015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</si>
  <si>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Autorizações de residência de portugueses no Brasil, por grupos etários, 2000-2015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</si>
  <si>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Autorizações de residência de portugueses no Brasil, por estado civil, 2000-2015</t>
    </r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</si>
  <si>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Autorizações de residência de portugueses no Brasil, segundo a condição perante o trabalho, 2000-2015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</si>
  <si>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Autorizações de residência de portugueses no Brasil, 2000-2015</t>
    </r>
  </si>
  <si>
    <r>
      <t xml:space="preserve">Gráfico 2  </t>
    </r>
    <r>
      <rPr>
        <b/>
        <sz val="9"/>
        <rFont val="Arial"/>
        <family val="2"/>
      </rPr>
      <t>Autorizações de residência de portugueses no Brasil, por tipo de visto, 2000-2015</t>
    </r>
  </si>
  <si>
    <r>
      <t xml:space="preserve">Gráfico 3  </t>
    </r>
    <r>
      <rPr>
        <b/>
        <sz val="9"/>
        <rFont val="Arial"/>
        <family val="2"/>
      </rPr>
      <t>Autorizações de residência de portugueses no Brasil, por sexo, 2000-2015 (%)</t>
    </r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</si>
  <si>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Autorizações de residência de portugueses no Brasil, por grupos etários, 2000-2015 (%)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</si>
  <si>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Autorizações de residência de portugueses no Brasil, segundo a condição perante o trabalho, 2000-2015 (%)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</si>
  <si>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http://www.pf.gov.br/home</t>
    </r>
  </si>
  <si>
    <t>05 de dezembro de 2020.</t>
  </si>
  <si>
    <t>http://observatorioemigracao.pt/np4/7857.html</t>
  </si>
  <si>
    <t>Quadro elaborado pelo Observatório da Emigração, valores de Polícia Federal do Brasil.</t>
  </si>
  <si>
    <t>Gráfico elaborado pelo Observatório da Emigração, valores de Polícia Federal do Brasil.</t>
  </si>
  <si>
    <r>
      <rPr>
        <b/>
        <sz val="9"/>
        <color rgb="FFC00000"/>
        <rFont val="Arial"/>
        <family val="2"/>
      </rPr>
      <t>Quadro 12</t>
    </r>
    <r>
      <rPr>
        <b/>
        <sz val="9"/>
        <color theme="1"/>
        <rFont val="Arial"/>
        <family val="2"/>
      </rPr>
      <t xml:space="preserve">  Autorizações de residência de portugueses no Brasil, por região de nascimento e unidades federativas de residência no destino, valores acumulados, 2000-2015</t>
    </r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</si>
  <si>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Autorizações de residência de portugueses no Brasil, por região de nascimento, valores acumulados, 2000-2015</t>
    </r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</si>
  <si>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Autorizações de residência de portugueses no Brasil, por unidades federativas de residência no destino, valores acumulados, 2000-2015</t>
    </r>
  </si>
  <si>
    <r>
      <rPr>
        <b/>
        <sz val="9"/>
        <color rgb="FFC00000"/>
        <rFont val="Arial"/>
        <family val="2"/>
      </rPr>
      <t>Quadro 9</t>
    </r>
    <r>
      <rPr>
        <b/>
        <sz val="9"/>
        <color theme="1"/>
        <rFont val="Arial"/>
        <family val="2"/>
      </rPr>
      <t xml:space="preserve">  Autorizações de residência de portugueses no Brasil, por profissões, 2000-2015</t>
    </r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</si>
  <si>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Autorizações de residência de portugueses no Brasil, por condição perante o trabalho e unidades federativas de residência no destino, valores acumulados, 2000-2015</t>
    </r>
  </si>
  <si>
    <r>
      <rPr>
        <b/>
        <sz val="9"/>
        <color rgb="FFC00000"/>
        <rFont val="Arial"/>
        <family val="2"/>
      </rPr>
      <t>Gráfico 5</t>
    </r>
    <r>
      <rPr>
        <b/>
        <sz val="9"/>
        <color theme="1"/>
        <rFont val="Arial"/>
        <family val="2"/>
      </rPr>
      <t xml:space="preserve">  Autorizações de residência de portugueses no Brasil, por estado civil, 2000-2015 (%)</t>
    </r>
  </si>
  <si>
    <r>
      <rPr>
        <b/>
        <sz val="9"/>
        <color rgb="FFC00000"/>
        <rFont val="Arial"/>
        <family val="2"/>
      </rPr>
      <t>Quadro 8</t>
    </r>
    <r>
      <rPr>
        <b/>
        <sz val="9"/>
        <color theme="1"/>
        <rFont val="Arial"/>
        <family val="2"/>
      </rPr>
      <t xml:space="preserve">  Autorizações de residência de portugueses no Brasil, por condição perante o trabalho e unidades federativas de residência no destino, valores acumulados em percentagem, 2000-2015</t>
    </r>
  </si>
  <si>
    <r>
      <rPr>
        <b/>
        <sz val="9"/>
        <color rgb="FFC00000"/>
        <rFont val="Arial"/>
        <family val="2"/>
      </rPr>
      <t>Quadro 13</t>
    </r>
    <r>
      <rPr>
        <b/>
        <sz val="9"/>
        <color theme="1"/>
        <rFont val="Arial"/>
        <family val="2"/>
      </rPr>
      <t xml:space="preserve">  Autorizações de residência de portugueses no Brasil, por região de nascimento e unidades federativas de residência no destino, valores acumulados em percentagem, 2000-2015</t>
    </r>
  </si>
  <si>
    <t>Número</t>
  </si>
  <si>
    <t>Valores relativos (%)</t>
  </si>
  <si>
    <t>O Observatório da Emigração é uma estrutura técnica e de investigação independente integrada no Centro de Investigação e Estudos de Sociologia do Iscte, Instituto Universitário de Lisboa, onde tem a sua sede. Funciona com base numa parceria entre o Centro de Investigação e Estudos de Sociologia, do Iscte, o Centro de Estudos Geográficos, da Universidade de Lisboa, o Instituto de Sociologia, da Universidade do Porto, e o Centro de Investigação em Sociologia Económica e das Organizações, da Universidade de Lisboa. Tem um protocolo de cooperação com o Ministério dos Negócios Estrangeiros.</t>
  </si>
  <si>
    <r>
      <rPr>
        <b/>
        <sz val="8"/>
        <color theme="1"/>
        <rFont val="Arial"/>
        <family val="2"/>
      </rPr>
      <t xml:space="preserve">Autorização de Residência  </t>
    </r>
    <r>
      <rPr>
        <sz val="8"/>
        <color theme="1"/>
        <rFont val="Arial"/>
        <family val="2"/>
      </rPr>
      <t>A autorização de residência é concedida ao imigrante, residente fronteiriço ou visitante que pretenda residir temporária ou definitivamente no Brasil, desde que cumpra os requisitos da modalidade requerida.</t>
    </r>
  </si>
  <si>
    <r>
      <rPr>
        <b/>
        <sz val="8"/>
        <color theme="1"/>
        <rFont val="Arial"/>
        <family val="2"/>
      </rPr>
      <t xml:space="preserve">Unidade de medida </t>
    </r>
    <r>
      <rPr>
        <sz val="8"/>
        <color theme="1"/>
        <rFont val="Arial"/>
        <family val="2"/>
      </rPr>
      <t xml:space="preserve"> Indivíduos.</t>
    </r>
  </si>
  <si>
    <r>
      <rPr>
        <b/>
        <sz val="8"/>
        <color theme="1"/>
        <rFont val="Arial"/>
        <family val="2"/>
      </rPr>
      <t xml:space="preserve">Fonte </t>
    </r>
    <r>
      <rPr>
        <sz val="8"/>
        <color theme="1"/>
        <rFont val="Arial"/>
        <family val="2"/>
      </rPr>
      <t xml:space="preserve"> Polícia Federal do Brasil, base com microdados anonimizados cedida aos autores.</t>
    </r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</si>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</sst>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thin">
        <color auto="1"/>
      </bottom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/>
      <right style="thin">
        <color auto="1"/>
      </right>
      <top style="hair">
        <color theme="4" tint="0.79998168889431442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theme="4" tint="0.79998168889431442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6" fillId="0" borderId="0"/>
    <xf numFmtId="0" fontId="15" fillId="0" borderId="0"/>
    <xf numFmtId="0" fontId="14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3" fontId="0" fillId="0" borderId="0" xfId="0" applyNumberFormat="1" applyFont="1" applyAlignment="1">
      <alignment horizontal="right" vertical="center" indent="1"/>
    </xf>
    <xf numFmtId="0" fontId="7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indent="1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4" fillId="0" borderId="0" xfId="1" quotePrefix="1"/>
    <xf numFmtId="0" fontId="14" fillId="0" borderId="0" xfId="1"/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 wrapText="1"/>
    </xf>
    <xf numFmtId="0" fontId="14" fillId="0" borderId="0" xfId="1" applyAlignment="1">
      <alignment horizontal="left" vertical="center" wrapText="1"/>
    </xf>
    <xf numFmtId="0" fontId="14" fillId="0" borderId="0" xfId="1" applyAlignment="1">
      <alignment vertical="top" wrapText="1"/>
    </xf>
    <xf numFmtId="0" fontId="0" fillId="0" borderId="0" xfId="0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3" fontId="14" fillId="0" borderId="0" xfId="0" applyNumberFormat="1" applyFont="1" applyFill="1" applyBorder="1" applyAlignment="1">
      <alignment horizontal="right" vertical="center" indent="3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quotePrefix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165" fontId="0" fillId="0" borderId="0" xfId="0" applyNumberFormat="1"/>
    <xf numFmtId="1" fontId="14" fillId="0" borderId="0" xfId="0" applyNumberFormat="1" applyFont="1" applyFill="1" applyBorder="1" applyAlignment="1">
      <alignment horizontal="right" vertical="center" indent="4"/>
    </xf>
    <xf numFmtId="165" fontId="14" fillId="0" borderId="0" xfId="0" applyNumberFormat="1" applyFont="1" applyFill="1" applyBorder="1" applyAlignment="1">
      <alignment horizontal="right" vertical="center" indent="3"/>
    </xf>
    <xf numFmtId="165" fontId="14" fillId="0" borderId="0" xfId="0" applyNumberFormat="1" applyFont="1" applyFill="1" applyBorder="1" applyAlignment="1">
      <alignment horizontal="right" vertical="center" indent="4"/>
    </xf>
    <xf numFmtId="1" fontId="0" fillId="0" borderId="0" xfId="0" applyNumberFormat="1"/>
    <xf numFmtId="49" fontId="4" fillId="0" borderId="1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4" fillId="0" borderId="0" xfId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17" fillId="0" borderId="8" xfId="4" applyFont="1" applyFill="1" applyBorder="1" applyAlignment="1">
      <alignment horizontal="center" vertical="center" wrapText="1"/>
    </xf>
    <xf numFmtId="0" fontId="17" fillId="0" borderId="9" xfId="4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horizontal="right" vertical="top" indent="1"/>
    </xf>
    <xf numFmtId="0" fontId="17" fillId="0" borderId="9" xfId="4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9" fillId="0" borderId="0" xfId="0" applyFont="1" applyBorder="1" applyAlignment="1">
      <alignment vertical="center" wrapText="1"/>
    </xf>
    <xf numFmtId="3" fontId="14" fillId="0" borderId="0" xfId="0" applyNumberFormat="1" applyFont="1" applyAlignment="1">
      <alignment horizontal="right" vertical="center" indent="3"/>
    </xf>
    <xf numFmtId="0" fontId="14" fillId="0" borderId="0" xfId="0" applyFont="1" applyAlignment="1">
      <alignment horizontal="left" vertical="center" indent="1"/>
    </xf>
    <xf numFmtId="3" fontId="4" fillId="2" borderId="0" xfId="0" applyNumberFormat="1" applyFont="1" applyFill="1" applyAlignment="1" applyProtection="1">
      <alignment horizontal="left" vertical="center" wrapText="1" indent="1"/>
      <protection locked="0"/>
    </xf>
    <xf numFmtId="3" fontId="0" fillId="0" borderId="0" xfId="0" applyNumberFormat="1" applyAlignment="1">
      <alignment horizontal="right" vertical="center" indent="1"/>
    </xf>
    <xf numFmtId="164" fontId="0" fillId="0" borderId="0" xfId="0" applyNumberFormat="1"/>
    <xf numFmtId="3" fontId="15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top" indent="1"/>
    </xf>
    <xf numFmtId="3" fontId="18" fillId="0" borderId="0" xfId="0" applyNumberFormat="1" applyFont="1" applyAlignment="1">
      <alignment vertical="top"/>
    </xf>
    <xf numFmtId="3" fontId="20" fillId="0" borderId="0" xfId="0" applyNumberFormat="1" applyFont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3" fontId="15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horizontal="left" vertical="center" wrapText="1"/>
    </xf>
    <xf numFmtId="0" fontId="7" fillId="0" borderId="0" xfId="1" applyFont="1" applyBorder="1" applyAlignment="1">
      <alignment horizontal="right" vertical="center" indent="1"/>
    </xf>
    <xf numFmtId="165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/>
    </xf>
    <xf numFmtId="0" fontId="17" fillId="0" borderId="11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right" vertical="top" indent="1"/>
    </xf>
    <xf numFmtId="164" fontId="0" fillId="0" borderId="0" xfId="0" applyNumberFormat="1" applyAlignment="1">
      <alignment vertical="center"/>
    </xf>
    <xf numFmtId="0" fontId="14" fillId="0" borderId="0" xfId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14" fillId="0" borderId="0" xfId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14" fillId="0" borderId="0" xfId="1" applyAlignment="1">
      <alignment horizontal="left" vertical="center" wrapText="1"/>
    </xf>
    <xf numFmtId="0" fontId="14" fillId="0" borderId="0" xfId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14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right" vertical="center" indent="2"/>
    </xf>
    <xf numFmtId="164" fontId="14" fillId="0" borderId="13" xfId="0" applyNumberFormat="1" applyFont="1" applyFill="1" applyBorder="1" applyAlignment="1">
      <alignment horizontal="right" vertical="center" indent="4"/>
    </xf>
    <xf numFmtId="0" fontId="14" fillId="0" borderId="14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right" vertical="center" indent="2"/>
    </xf>
    <xf numFmtId="164" fontId="14" fillId="0" borderId="14" xfId="0" applyNumberFormat="1" applyFont="1" applyFill="1" applyBorder="1" applyAlignment="1">
      <alignment horizontal="right" vertical="center" indent="4"/>
    </xf>
    <xf numFmtId="0" fontId="14" fillId="0" borderId="15" xfId="0" applyNumberFormat="1" applyFont="1" applyFill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right" vertical="center" indent="2"/>
    </xf>
    <xf numFmtId="164" fontId="14" fillId="0" borderId="15" xfId="0" applyNumberFormat="1" applyFont="1" applyFill="1" applyBorder="1" applyAlignment="1">
      <alignment horizontal="right" vertical="center" indent="4"/>
    </xf>
    <xf numFmtId="3" fontId="14" fillId="0" borderId="16" xfId="0" applyNumberFormat="1" applyFont="1" applyFill="1" applyBorder="1" applyAlignment="1">
      <alignment horizontal="right" vertical="center" indent="2"/>
    </xf>
    <xf numFmtId="3" fontId="14" fillId="0" borderId="16" xfId="0" applyNumberFormat="1" applyFont="1" applyFill="1" applyBorder="1" applyAlignment="1">
      <alignment horizontal="right" vertical="center" indent="3"/>
    </xf>
    <xf numFmtId="3" fontId="14" fillId="0" borderId="13" xfId="0" applyNumberFormat="1" applyFont="1" applyFill="1" applyBorder="1" applyAlignment="1">
      <alignment horizontal="right" vertical="center" indent="3"/>
    </xf>
    <xf numFmtId="1" fontId="14" fillId="0" borderId="13" xfId="0" applyNumberFormat="1" applyFont="1" applyFill="1" applyBorder="1" applyAlignment="1">
      <alignment horizontal="right" vertical="center" indent="4"/>
    </xf>
    <xf numFmtId="165" fontId="14" fillId="0" borderId="16" xfId="0" applyNumberFormat="1" applyFont="1" applyFill="1" applyBorder="1" applyAlignment="1">
      <alignment horizontal="right" vertical="center" indent="3"/>
    </xf>
    <xf numFmtId="165" fontId="14" fillId="0" borderId="13" xfId="0" applyNumberFormat="1" applyFont="1" applyFill="1" applyBorder="1" applyAlignment="1">
      <alignment horizontal="right" vertical="center" indent="3"/>
    </xf>
    <xf numFmtId="165" fontId="14" fillId="0" borderId="13" xfId="0" applyNumberFormat="1" applyFont="1" applyFill="1" applyBorder="1" applyAlignment="1">
      <alignment horizontal="right" vertical="center" indent="4"/>
    </xf>
    <xf numFmtId="3" fontId="14" fillId="0" borderId="17" xfId="0" applyNumberFormat="1" applyFont="1" applyFill="1" applyBorder="1" applyAlignment="1">
      <alignment horizontal="right" vertical="center" indent="2"/>
    </xf>
    <xf numFmtId="3" fontId="14" fillId="0" borderId="17" xfId="0" applyNumberFormat="1" applyFont="1" applyFill="1" applyBorder="1" applyAlignment="1">
      <alignment horizontal="right" vertical="center" indent="3"/>
    </xf>
    <xf numFmtId="3" fontId="14" fillId="0" borderId="14" xfId="0" applyNumberFormat="1" applyFont="1" applyFill="1" applyBorder="1" applyAlignment="1">
      <alignment horizontal="right" vertical="center" indent="3"/>
    </xf>
    <xf numFmtId="1" fontId="14" fillId="0" borderId="14" xfId="0" applyNumberFormat="1" applyFont="1" applyFill="1" applyBorder="1" applyAlignment="1">
      <alignment horizontal="right" vertical="center" indent="4"/>
    </xf>
    <xf numFmtId="165" fontId="14" fillId="0" borderId="17" xfId="0" applyNumberFormat="1" applyFont="1" applyFill="1" applyBorder="1" applyAlignment="1">
      <alignment horizontal="right" vertical="center" indent="3"/>
    </xf>
    <xf numFmtId="165" fontId="14" fillId="0" borderId="14" xfId="0" applyNumberFormat="1" applyFont="1" applyFill="1" applyBorder="1" applyAlignment="1">
      <alignment horizontal="right" vertical="center" indent="3"/>
    </xf>
    <xf numFmtId="165" fontId="14" fillId="0" borderId="14" xfId="0" applyNumberFormat="1" applyFont="1" applyFill="1" applyBorder="1" applyAlignment="1">
      <alignment horizontal="right" vertical="center" indent="4"/>
    </xf>
    <xf numFmtId="3" fontId="14" fillId="0" borderId="18" xfId="0" applyNumberFormat="1" applyFont="1" applyFill="1" applyBorder="1" applyAlignment="1">
      <alignment horizontal="right" vertical="center" indent="2"/>
    </xf>
    <xf numFmtId="3" fontId="14" fillId="0" borderId="18" xfId="0" applyNumberFormat="1" applyFont="1" applyFill="1" applyBorder="1" applyAlignment="1">
      <alignment horizontal="right" vertical="center" indent="3"/>
    </xf>
    <xf numFmtId="3" fontId="14" fillId="0" borderId="15" xfId="0" applyNumberFormat="1" applyFont="1" applyFill="1" applyBorder="1" applyAlignment="1">
      <alignment horizontal="right" vertical="center" indent="3"/>
    </xf>
    <xf numFmtId="1" fontId="14" fillId="0" borderId="15" xfId="0" applyNumberFormat="1" applyFont="1" applyFill="1" applyBorder="1" applyAlignment="1">
      <alignment horizontal="right" vertical="center" indent="4"/>
    </xf>
    <xf numFmtId="165" fontId="14" fillId="0" borderId="18" xfId="0" applyNumberFormat="1" applyFont="1" applyFill="1" applyBorder="1" applyAlignment="1">
      <alignment horizontal="right" vertical="center" indent="3"/>
    </xf>
    <xf numFmtId="165" fontId="14" fillId="0" borderId="15" xfId="0" applyNumberFormat="1" applyFont="1" applyFill="1" applyBorder="1" applyAlignment="1">
      <alignment horizontal="right" vertical="center" indent="3"/>
    </xf>
    <xf numFmtId="165" fontId="14" fillId="0" borderId="15" xfId="0" applyNumberFormat="1" applyFont="1" applyFill="1" applyBorder="1" applyAlignment="1">
      <alignment horizontal="right" vertical="center" indent="4"/>
    </xf>
    <xf numFmtId="0" fontId="2" fillId="0" borderId="3" xfId="0" applyFont="1" applyBorder="1" applyAlignment="1">
      <alignment horizontal="left" vertical="center" wrapText="1" indent="1"/>
    </xf>
    <xf numFmtId="0" fontId="17" fillId="0" borderId="3" xfId="4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indent="1"/>
    </xf>
    <xf numFmtId="3" fontId="15" fillId="0" borderId="14" xfId="0" applyNumberFormat="1" applyFont="1" applyFill="1" applyBorder="1" applyAlignment="1">
      <alignment horizontal="right" vertical="center" indent="2"/>
    </xf>
    <xf numFmtId="0" fontId="0" fillId="0" borderId="14" xfId="0" applyFill="1" applyBorder="1" applyAlignment="1">
      <alignment horizontal="left" vertical="center" indent="1"/>
    </xf>
    <xf numFmtId="0" fontId="0" fillId="0" borderId="15" xfId="0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right" vertical="center" indent="2"/>
    </xf>
    <xf numFmtId="0" fontId="2" fillId="0" borderId="0" xfId="0" applyFont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3" fontId="4" fillId="0" borderId="13" xfId="0" applyNumberFormat="1" applyFont="1" applyFill="1" applyBorder="1" applyAlignment="1">
      <alignment horizontal="right" vertical="center" indent="2"/>
    </xf>
    <xf numFmtId="0" fontId="2" fillId="0" borderId="0" xfId="0" applyFont="1"/>
    <xf numFmtId="0" fontId="9" fillId="0" borderId="0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right" vertical="center" indent="3"/>
    </xf>
    <xf numFmtId="0" fontId="15" fillId="0" borderId="14" xfId="0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right" vertical="center" indent="3"/>
    </xf>
    <xf numFmtId="164" fontId="15" fillId="0" borderId="15" xfId="0" applyNumberFormat="1" applyFont="1" applyFill="1" applyBorder="1" applyAlignment="1">
      <alignment horizontal="right" vertical="center" indent="3"/>
    </xf>
    <xf numFmtId="3" fontId="15" fillId="0" borderId="17" xfId="0" applyNumberFormat="1" applyFont="1" applyFill="1" applyBorder="1" applyAlignment="1">
      <alignment horizontal="right" vertical="center" indent="2"/>
    </xf>
    <xf numFmtId="3" fontId="15" fillId="0" borderId="18" xfId="0" applyNumberFormat="1" applyFont="1" applyFill="1" applyBorder="1" applyAlignment="1">
      <alignment horizontal="right" vertical="center" indent="2"/>
    </xf>
    <xf numFmtId="165" fontId="2" fillId="0" borderId="13" xfId="0" applyNumberFormat="1" applyFont="1" applyFill="1" applyBorder="1" applyAlignment="1">
      <alignment horizontal="right" vertical="center" indent="3"/>
    </xf>
    <xf numFmtId="165" fontId="15" fillId="0" borderId="14" xfId="0" applyNumberFormat="1" applyFont="1" applyFill="1" applyBorder="1" applyAlignment="1">
      <alignment horizontal="right" vertical="center" indent="3"/>
    </xf>
    <xf numFmtId="165" fontId="15" fillId="0" borderId="15" xfId="0" applyNumberFormat="1" applyFont="1" applyFill="1" applyBorder="1" applyAlignment="1">
      <alignment horizontal="right" vertical="center" indent="3"/>
    </xf>
    <xf numFmtId="0" fontId="15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 vertical="center" indent="2"/>
    </xf>
    <xf numFmtId="0" fontId="15" fillId="0" borderId="21" xfId="0" applyFont="1" applyFill="1" applyBorder="1" applyAlignment="1">
      <alignment horizontal="left" vertical="center" indent="1"/>
    </xf>
    <xf numFmtId="3" fontId="15" fillId="0" borderId="16" xfId="0" applyNumberFormat="1" applyFont="1" applyFill="1" applyBorder="1" applyAlignment="1">
      <alignment horizontal="right" vertical="center" indent="2"/>
    </xf>
    <xf numFmtId="3" fontId="15" fillId="0" borderId="13" xfId="0" applyNumberFormat="1" applyFont="1" applyFill="1" applyBorder="1" applyAlignment="1">
      <alignment horizontal="right" vertical="center" indent="2"/>
    </xf>
    <xf numFmtId="3" fontId="15" fillId="0" borderId="13" xfId="0" applyNumberFormat="1" applyFont="1" applyFill="1" applyBorder="1" applyAlignment="1">
      <alignment horizontal="right" vertical="center" indent="3"/>
    </xf>
    <xf numFmtId="0" fontId="15" fillId="0" borderId="19" xfId="0" applyFont="1" applyFill="1" applyBorder="1" applyAlignment="1">
      <alignment horizontal="left" vertical="center" indent="1"/>
    </xf>
    <xf numFmtId="3" fontId="15" fillId="0" borderId="14" xfId="0" applyNumberFormat="1" applyFont="1" applyFill="1" applyBorder="1" applyAlignment="1">
      <alignment horizontal="right" vertical="center" indent="3"/>
    </xf>
    <xf numFmtId="0" fontId="0" fillId="0" borderId="19" xfId="0" applyFill="1" applyBorder="1" applyAlignment="1">
      <alignment horizontal="left" vertical="center" indent="1"/>
    </xf>
    <xf numFmtId="0" fontId="15" fillId="0" borderId="20" xfId="0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right" vertical="center" indent="3"/>
    </xf>
    <xf numFmtId="165" fontId="15" fillId="0" borderId="14" xfId="0" applyNumberFormat="1" applyFont="1" applyFill="1" applyBorder="1" applyAlignment="1">
      <alignment horizontal="right" vertical="center" indent="2"/>
    </xf>
    <xf numFmtId="165" fontId="15" fillId="0" borderId="15" xfId="0" applyNumberFormat="1" applyFont="1" applyFill="1" applyBorder="1" applyAlignment="1">
      <alignment horizontal="right" vertical="center" indent="2"/>
    </xf>
    <xf numFmtId="165" fontId="15" fillId="0" borderId="16" xfId="0" applyNumberFormat="1" applyFont="1" applyFill="1" applyBorder="1" applyAlignment="1">
      <alignment horizontal="right" vertical="center" indent="2"/>
    </xf>
    <xf numFmtId="165" fontId="15" fillId="0" borderId="13" xfId="0" applyNumberFormat="1" applyFont="1" applyFill="1" applyBorder="1" applyAlignment="1">
      <alignment horizontal="right" vertical="center" indent="2"/>
    </xf>
    <xf numFmtId="165" fontId="15" fillId="0" borderId="13" xfId="0" applyNumberFormat="1" applyFont="1" applyFill="1" applyBorder="1" applyAlignment="1">
      <alignment horizontal="right" vertical="center" indent="3"/>
    </xf>
    <xf numFmtId="165" fontId="15" fillId="0" borderId="17" xfId="0" applyNumberFormat="1" applyFont="1" applyFill="1" applyBorder="1" applyAlignment="1">
      <alignment horizontal="right" vertical="center" indent="2"/>
    </xf>
    <xf numFmtId="165" fontId="15" fillId="0" borderId="18" xfId="0" applyNumberFormat="1" applyFont="1" applyFill="1" applyBorder="1" applyAlignment="1">
      <alignment horizontal="right" vertical="center" indent="2"/>
    </xf>
    <xf numFmtId="0" fontId="15" fillId="0" borderId="11" xfId="0" applyFont="1" applyFill="1" applyBorder="1" applyAlignment="1">
      <alignment horizontal="left" vertical="center" wrapText="1" indent="1"/>
    </xf>
    <xf numFmtId="0" fontId="0" fillId="0" borderId="12" xfId="0" applyFill="1" applyBorder="1" applyAlignment="1">
      <alignment horizontal="left" vertical="center" wrapText="1" indent="1"/>
    </xf>
    <xf numFmtId="0" fontId="14" fillId="0" borderId="0" xfId="1" quotePrefix="1" applyAlignment="1">
      <alignment vertical="center"/>
    </xf>
    <xf numFmtId="0" fontId="14" fillId="0" borderId="0" xfId="1" applyAlignment="1">
      <alignment vertical="center"/>
    </xf>
    <xf numFmtId="0" fontId="14" fillId="0" borderId="0" xfId="1" applyAlignment="1">
      <alignment horizontal="left" vertical="center" wrapText="1"/>
    </xf>
    <xf numFmtId="0" fontId="14" fillId="0" borderId="0" xfId="1" quotePrefix="1" applyAlignment="1">
      <alignment vertical="center" wrapText="1"/>
    </xf>
    <xf numFmtId="0" fontId="14" fillId="0" borderId="0" xfId="1" applyAlignment="1">
      <alignment vertical="center" wrapText="1"/>
    </xf>
    <xf numFmtId="0" fontId="0" fillId="0" borderId="0" xfId="0" quotePrefix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14" fillId="0" borderId="0" xfId="1" quotePrefix="1" applyNumberFormat="1" applyAlignment="1">
      <alignment vertical="center"/>
    </xf>
    <xf numFmtId="3" fontId="14" fillId="0" borderId="0" xfId="1" applyNumberFormat="1" applyAlignment="1">
      <alignment vertical="center"/>
    </xf>
    <xf numFmtId="3" fontId="9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4" fillId="0" borderId="0" xfId="1" applyAlignment="1">
      <alignment vertical="top"/>
    </xf>
    <xf numFmtId="0" fontId="14" fillId="0" borderId="0" xfId="6" applyAlignment="1">
      <alignment vertical="top"/>
    </xf>
    <xf numFmtId="3" fontId="1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14" fontId="18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 wrapText="1"/>
    </xf>
    <xf numFmtId="3" fontId="15" fillId="0" borderId="0" xfId="0" quotePrefix="1" applyNumberFormat="1" applyFont="1"/>
    <xf numFmtId="0" fontId="0" fillId="0" borderId="0" xfId="0"/>
    <xf numFmtId="3" fontId="14" fillId="0" borderId="0" xfId="1" applyNumberFormat="1" applyFill="1" applyAlignment="1">
      <alignment vertical="top" wrapText="1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indent="1"/>
    </xf>
  </cellXfs>
  <cellStyles count="7">
    <cellStyle name="Hiperligação Visitada 2" xfId="6"/>
    <cellStyle name="Hyperlink" xfId="1" builtinId="8" customBuiltin="1"/>
    <cellStyle name="Normal" xfId="0" builtinId="0"/>
    <cellStyle name="Normal 2" xfId="2"/>
    <cellStyle name="Normal 2 2" xfId="5"/>
    <cellStyle name="Normal 3" xfId="3"/>
    <cellStyle name="Normal_Sheet3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1'!$B$4:$B$19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1'!$C$4:$C$19</c:f>
              <c:numCache>
                <c:formatCode>#,##0</c:formatCode>
                <c:ptCount val="16"/>
                <c:pt idx="0">
                  <c:v>704</c:v>
                </c:pt>
                <c:pt idx="1">
                  <c:v>644</c:v>
                </c:pt>
                <c:pt idx="2">
                  <c:v>693</c:v>
                </c:pt>
                <c:pt idx="3">
                  <c:v>852</c:v>
                </c:pt>
                <c:pt idx="4">
                  <c:v>1217</c:v>
                </c:pt>
                <c:pt idx="5">
                  <c:v>1862</c:v>
                </c:pt>
                <c:pt idx="6">
                  <c:v>1831</c:v>
                </c:pt>
                <c:pt idx="7">
                  <c:v>1556</c:v>
                </c:pt>
                <c:pt idx="8">
                  <c:v>1548</c:v>
                </c:pt>
                <c:pt idx="9">
                  <c:v>2922</c:v>
                </c:pt>
                <c:pt idx="10">
                  <c:v>2458</c:v>
                </c:pt>
                <c:pt idx="11">
                  <c:v>3323</c:v>
                </c:pt>
                <c:pt idx="12">
                  <c:v>4774</c:v>
                </c:pt>
                <c:pt idx="13">
                  <c:v>5704</c:v>
                </c:pt>
                <c:pt idx="14">
                  <c:v>3779</c:v>
                </c:pt>
                <c:pt idx="15">
                  <c:v>3013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70-4AB9-8DF7-575454095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22976"/>
        <c:axId val="21937171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5'!$D$3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2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5'!$F$3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3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5'!$G$3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2202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371712"/>
        <c:crosses val="autoZero"/>
        <c:auto val="1"/>
        <c:lblAlgn val="ctr"/>
        <c:lblOffset val="100"/>
        <c:noMultiLvlLbl val="0"/>
      </c:catAx>
      <c:valAx>
        <c:axId val="219371712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202229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2'!$D$4</c:f>
              <c:strCache>
                <c:ptCount val="1"/>
                <c:pt idx="0">
                  <c:v>Permanente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2'!$D$5:$D$20</c:f>
              <c:numCache>
                <c:formatCode>#,##0</c:formatCode>
                <c:ptCount val="16"/>
                <c:pt idx="0">
                  <c:v>505</c:v>
                </c:pt>
                <c:pt idx="1">
                  <c:v>450</c:v>
                </c:pt>
                <c:pt idx="2">
                  <c:v>459</c:v>
                </c:pt>
                <c:pt idx="3">
                  <c:v>603</c:v>
                </c:pt>
                <c:pt idx="4">
                  <c:v>827</c:v>
                </c:pt>
                <c:pt idx="5">
                  <c:v>1273</c:v>
                </c:pt>
                <c:pt idx="6">
                  <c:v>1317</c:v>
                </c:pt>
                <c:pt idx="7">
                  <c:v>1114</c:v>
                </c:pt>
                <c:pt idx="8">
                  <c:v>927</c:v>
                </c:pt>
                <c:pt idx="9">
                  <c:v>1731</c:v>
                </c:pt>
                <c:pt idx="10">
                  <c:v>1419</c:v>
                </c:pt>
                <c:pt idx="11">
                  <c:v>2006</c:v>
                </c:pt>
                <c:pt idx="12">
                  <c:v>2611</c:v>
                </c:pt>
                <c:pt idx="13">
                  <c:v>2833</c:v>
                </c:pt>
                <c:pt idx="14">
                  <c:v>1866</c:v>
                </c:pt>
                <c:pt idx="15">
                  <c:v>2474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D8-4BAF-871F-7AFEF10B912D}"/>
            </c:ext>
          </c:extLst>
        </c:ser>
        <c:ser>
          <c:idx val="0"/>
          <c:order val="1"/>
          <c:tx>
            <c:strRef>
              <c:f>'Quadro 2'!$E$4</c:f>
              <c:strCache>
                <c:ptCount val="1"/>
                <c:pt idx="0">
                  <c:v>Temporário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2'!$E$5:$E$20</c:f>
              <c:numCache>
                <c:formatCode>#,##0</c:formatCode>
                <c:ptCount val="16"/>
                <c:pt idx="0">
                  <c:v>188</c:v>
                </c:pt>
                <c:pt idx="1">
                  <c:v>194</c:v>
                </c:pt>
                <c:pt idx="2">
                  <c:v>234</c:v>
                </c:pt>
                <c:pt idx="3">
                  <c:v>249</c:v>
                </c:pt>
                <c:pt idx="4">
                  <c:v>386</c:v>
                </c:pt>
                <c:pt idx="5">
                  <c:v>588</c:v>
                </c:pt>
                <c:pt idx="6">
                  <c:v>514</c:v>
                </c:pt>
                <c:pt idx="7">
                  <c:v>438</c:v>
                </c:pt>
                <c:pt idx="8">
                  <c:v>618</c:v>
                </c:pt>
                <c:pt idx="9">
                  <c:v>952</c:v>
                </c:pt>
                <c:pt idx="10">
                  <c:v>1004</c:v>
                </c:pt>
                <c:pt idx="11">
                  <c:v>1315</c:v>
                </c:pt>
                <c:pt idx="12">
                  <c:v>2160</c:v>
                </c:pt>
                <c:pt idx="13">
                  <c:v>2871</c:v>
                </c:pt>
                <c:pt idx="14">
                  <c:v>1909</c:v>
                </c:pt>
                <c:pt idx="15">
                  <c:v>539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1-E0D8-4BAF-871F-7AFEF10B912D}"/>
            </c:ext>
          </c:extLst>
        </c:ser>
        <c:ser>
          <c:idx val="3"/>
          <c:order val="2"/>
          <c:tx>
            <c:strRef>
              <c:f>'Quadro 2'!$F$4</c:f>
              <c:strCache>
                <c:ptCount val="1"/>
                <c:pt idx="0">
                  <c:v>Provisório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2'!$F$5:$F$20</c:f>
              <c:numCache>
                <c:formatCode>0</c:formatCode>
                <c:ptCount val="16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239</c:v>
                </c:pt>
                <c:pt idx="10">
                  <c:v>35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2-E0D8-4BAF-871F-7AFEF10B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25024"/>
        <c:axId val="21952160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'[1]Quadro 5'!$G$3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'Quadro 2'!$B$5:$B$20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0D8-4BAF-871F-7AFEF10B912D}"/>
                  </c:ext>
                </c:extLst>
              </c15:ser>
            </c15:filteredLineSeries>
          </c:ext>
        </c:extLst>
      </c:lineChart>
      <c:catAx>
        <c:axId val="2202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521600"/>
        <c:crosses val="autoZero"/>
        <c:auto val="1"/>
        <c:lblAlgn val="ctr"/>
        <c:lblOffset val="100"/>
        <c:noMultiLvlLbl val="0"/>
      </c:catAx>
      <c:valAx>
        <c:axId val="219521600"/>
        <c:scaling>
          <c:orientation val="minMax"/>
          <c:max val="300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202250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tx>
            <c:strRef>
              <c:f>'Gráfico 3'!$D$38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3'!$D$39:$D$54</c:f>
              <c:numCache>
                <c:formatCode>#,##0.0</c:formatCode>
                <c:ptCount val="16"/>
                <c:pt idx="0">
                  <c:v>38.499834052439432</c:v>
                </c:pt>
                <c:pt idx="1">
                  <c:v>33.024609685101879</c:v>
                </c:pt>
                <c:pt idx="2">
                  <c:v>32.293127629733519</c:v>
                </c:pt>
                <c:pt idx="3">
                  <c:v>33.619606200251361</c:v>
                </c:pt>
                <c:pt idx="4">
                  <c:v>34.035510081251878</c:v>
                </c:pt>
                <c:pt idx="5">
                  <c:v>36.330349877949551</c:v>
                </c:pt>
                <c:pt idx="6">
                  <c:v>37.405886379192332</c:v>
                </c:pt>
                <c:pt idx="7">
                  <c:v>36.757105943152453</c:v>
                </c:pt>
                <c:pt idx="8">
                  <c:v>35.796915167095115</c:v>
                </c:pt>
                <c:pt idx="9">
                  <c:v>38.831239759694157</c:v>
                </c:pt>
                <c:pt idx="10">
                  <c:v>36.143931256713209</c:v>
                </c:pt>
                <c:pt idx="11">
                  <c:v>38.290879211175017</c:v>
                </c:pt>
                <c:pt idx="12">
                  <c:v>36.15023474178404</c:v>
                </c:pt>
                <c:pt idx="13">
                  <c:v>37.518037518037517</c:v>
                </c:pt>
                <c:pt idx="14">
                  <c:v>41.770186335403729</c:v>
                </c:pt>
                <c:pt idx="15">
                  <c:v>40.198863636363633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E7-47AC-A872-1DE10D9ABD75}"/>
            </c:ext>
          </c:extLst>
        </c:ser>
        <c:ser>
          <c:idx val="5"/>
          <c:order val="1"/>
          <c:tx>
            <c:strRef>
              <c:f>'Gráfico 3'!$C$38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3'!$C$39:$C$54</c:f>
              <c:numCache>
                <c:formatCode>#,##0.0</c:formatCode>
                <c:ptCount val="16"/>
                <c:pt idx="0">
                  <c:v>61.500165947560568</c:v>
                </c:pt>
                <c:pt idx="1">
                  <c:v>66.975390314898121</c:v>
                </c:pt>
                <c:pt idx="2">
                  <c:v>67.706872370266481</c:v>
                </c:pt>
                <c:pt idx="3">
                  <c:v>66.380393799748632</c:v>
                </c:pt>
                <c:pt idx="4">
                  <c:v>65.964489918748114</c:v>
                </c:pt>
                <c:pt idx="5">
                  <c:v>63.669650122050449</c:v>
                </c:pt>
                <c:pt idx="6">
                  <c:v>62.594113620807668</c:v>
                </c:pt>
                <c:pt idx="7">
                  <c:v>63.242894056847547</c:v>
                </c:pt>
                <c:pt idx="8">
                  <c:v>64.203084832904878</c:v>
                </c:pt>
                <c:pt idx="9">
                  <c:v>61.168760240305843</c:v>
                </c:pt>
                <c:pt idx="10">
                  <c:v>63.856068743286791</c:v>
                </c:pt>
                <c:pt idx="11">
                  <c:v>61.709120788824983</c:v>
                </c:pt>
                <c:pt idx="12">
                  <c:v>63.84976525821596</c:v>
                </c:pt>
                <c:pt idx="13">
                  <c:v>62.481962481962483</c:v>
                </c:pt>
                <c:pt idx="14">
                  <c:v>58.229813664596271</c:v>
                </c:pt>
                <c:pt idx="15">
                  <c:v>59.801136363636367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E7-47AC-A872-1DE10D9A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0876800"/>
        <c:axId val="219523904"/>
        <c:extLst xmlns:c16r2="http://schemas.microsoft.com/office/drawing/2015/06/chart"/>
      </c:barChart>
      <c:catAx>
        <c:axId val="2208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523904"/>
        <c:crosses val="autoZero"/>
        <c:auto val="1"/>
        <c:lblAlgn val="ctr"/>
        <c:lblOffset val="100"/>
        <c:noMultiLvlLbl val="0"/>
      </c:catAx>
      <c:valAx>
        <c:axId val="219523904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20876800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4'!$B$51</c:f>
              <c:strCache>
                <c:ptCount val="1"/>
                <c:pt idx="0">
                  <c:v>0-9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63-46A4-AF0D-0C1DCD4A37F9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B63-46A4-AF0D-0C1DCD4A37F9}"/>
              </c:ext>
            </c:extLst>
          </c:dPt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4'!$C$51:$R$51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0.27307482250136539</c:v>
                </c:pt>
                <c:pt idx="7">
                  <c:v>0.32133676092544988</c:v>
                </c:pt>
                <c:pt idx="8">
                  <c:v>0.710594315245478</c:v>
                </c:pt>
                <c:pt idx="9">
                  <c:v>1.1978097193702943</c:v>
                </c:pt>
                <c:pt idx="10">
                  <c:v>1.3425549227013833</c:v>
                </c:pt>
                <c:pt idx="11">
                  <c:v>2.0463436653626244</c:v>
                </c:pt>
                <c:pt idx="12">
                  <c:v>3.5609551738583995</c:v>
                </c:pt>
                <c:pt idx="13">
                  <c:v>3.0504908835904629</c:v>
                </c:pt>
                <c:pt idx="14">
                  <c:v>3.942842021698862</c:v>
                </c:pt>
                <c:pt idx="15">
                  <c:v>2.1573182874211749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63-46A4-AF0D-0C1DCD4A37F9}"/>
            </c:ext>
          </c:extLst>
        </c:ser>
        <c:ser>
          <c:idx val="1"/>
          <c:order val="1"/>
          <c:tx>
            <c:strRef>
              <c:f>'Gráfico 4'!$B$52</c:f>
              <c:strCache>
                <c:ptCount val="1"/>
                <c:pt idx="0">
                  <c:v>10-19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4'!$C$52:$R$52</c:f>
              <c:numCache>
                <c:formatCode>0.0</c:formatCode>
                <c:ptCount val="16"/>
                <c:pt idx="0">
                  <c:v>2.6988636363636362</c:v>
                </c:pt>
                <c:pt idx="1">
                  <c:v>5.4347826086956523</c:v>
                </c:pt>
                <c:pt idx="2">
                  <c:v>4.0404040404040407</c:v>
                </c:pt>
                <c:pt idx="3">
                  <c:v>2.9342723004694835</c:v>
                </c:pt>
                <c:pt idx="4">
                  <c:v>3.5332785538208711</c:v>
                </c:pt>
                <c:pt idx="5">
                  <c:v>3.4908700322234156</c:v>
                </c:pt>
                <c:pt idx="6">
                  <c:v>3.4953577280174768</c:v>
                </c:pt>
                <c:pt idx="7">
                  <c:v>3.8560411311053984</c:v>
                </c:pt>
                <c:pt idx="8">
                  <c:v>2.9715762273901807</c:v>
                </c:pt>
                <c:pt idx="9">
                  <c:v>3.593429158110883</c:v>
                </c:pt>
                <c:pt idx="10">
                  <c:v>2.1969080553295361</c:v>
                </c:pt>
                <c:pt idx="11">
                  <c:v>2.3773698465242252</c:v>
                </c:pt>
                <c:pt idx="12">
                  <c:v>3.225806451612903</c:v>
                </c:pt>
                <c:pt idx="13">
                  <c:v>3.3134642356241235</c:v>
                </c:pt>
                <c:pt idx="14">
                  <c:v>3.4400635088647791</c:v>
                </c:pt>
                <c:pt idx="15">
                  <c:v>3.318951211417192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63-46A4-AF0D-0C1DCD4A37F9}"/>
            </c:ext>
          </c:extLst>
        </c:ser>
        <c:ser>
          <c:idx val="2"/>
          <c:order val="2"/>
          <c:tx>
            <c:strRef>
              <c:f>'Gráfico 4'!$B$53</c:f>
              <c:strCache>
                <c:ptCount val="1"/>
                <c:pt idx="0">
                  <c:v>20-29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4'!$C$53:$R$53</c:f>
              <c:numCache>
                <c:formatCode>0.0</c:formatCode>
                <c:ptCount val="16"/>
                <c:pt idx="0">
                  <c:v>5.9659090909090908</c:v>
                </c:pt>
                <c:pt idx="1">
                  <c:v>5.7453416149068319</c:v>
                </c:pt>
                <c:pt idx="2">
                  <c:v>4.9062049062049065</c:v>
                </c:pt>
                <c:pt idx="3">
                  <c:v>4.225352112676056</c:v>
                </c:pt>
                <c:pt idx="4">
                  <c:v>4.9301561216105174</c:v>
                </c:pt>
                <c:pt idx="5">
                  <c:v>3.7056928034371643</c:v>
                </c:pt>
                <c:pt idx="6">
                  <c:v>7.5368651010376846</c:v>
                </c:pt>
                <c:pt idx="7">
                  <c:v>12.853470437017995</c:v>
                </c:pt>
                <c:pt idx="8">
                  <c:v>22.997416020671835</c:v>
                </c:pt>
                <c:pt idx="9">
                  <c:v>21.937029431895962</c:v>
                </c:pt>
                <c:pt idx="10">
                  <c:v>29.780309194467048</c:v>
                </c:pt>
                <c:pt idx="11">
                  <c:v>26.030695154980439</c:v>
                </c:pt>
                <c:pt idx="12">
                  <c:v>22.790113112693756</c:v>
                </c:pt>
                <c:pt idx="13">
                  <c:v>22.913744740532959</c:v>
                </c:pt>
                <c:pt idx="14">
                  <c:v>24.424450912939932</c:v>
                </c:pt>
                <c:pt idx="15">
                  <c:v>18.818453368735479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63-46A4-AF0D-0C1DCD4A37F9}"/>
            </c:ext>
          </c:extLst>
        </c:ser>
        <c:ser>
          <c:idx val="3"/>
          <c:order val="3"/>
          <c:tx>
            <c:strRef>
              <c:f>'Gráfico 4'!$B$54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4'!$C$54:$R$54</c:f>
              <c:numCache>
                <c:formatCode>0.0</c:formatCode>
                <c:ptCount val="16"/>
                <c:pt idx="0">
                  <c:v>15.625</c:v>
                </c:pt>
                <c:pt idx="1">
                  <c:v>15.062111801242237</c:v>
                </c:pt>
                <c:pt idx="2">
                  <c:v>20.202020202020201</c:v>
                </c:pt>
                <c:pt idx="3">
                  <c:v>24.295774647887324</c:v>
                </c:pt>
                <c:pt idx="4">
                  <c:v>29.745275267050122</c:v>
                </c:pt>
                <c:pt idx="5">
                  <c:v>31.095596133190117</c:v>
                </c:pt>
                <c:pt idx="6">
                  <c:v>26.81594756963408</c:v>
                </c:pt>
                <c:pt idx="7">
                  <c:v>21.272493573264782</c:v>
                </c:pt>
                <c:pt idx="8">
                  <c:v>21.447028423772611</c:v>
                </c:pt>
                <c:pt idx="9">
                  <c:v>19.16495550992471</c:v>
                </c:pt>
                <c:pt idx="10">
                  <c:v>18.510984540276649</c:v>
                </c:pt>
                <c:pt idx="11">
                  <c:v>24.586217273547998</c:v>
                </c:pt>
                <c:pt idx="12">
                  <c:v>26.790950984499371</c:v>
                </c:pt>
                <c:pt idx="13">
                  <c:v>24.947405329593266</c:v>
                </c:pt>
                <c:pt idx="14">
                  <c:v>24.821381317808942</c:v>
                </c:pt>
                <c:pt idx="15">
                  <c:v>24.460670428144706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B63-46A4-AF0D-0C1DCD4A37F9}"/>
            </c:ext>
          </c:extLst>
        </c:ser>
        <c:ser>
          <c:idx val="4"/>
          <c:order val="4"/>
          <c:tx>
            <c:strRef>
              <c:f>'Gráfico 4'!$B$55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4'!$C$55:$R$55</c:f>
              <c:numCache>
                <c:formatCode>0.0</c:formatCode>
                <c:ptCount val="16"/>
                <c:pt idx="0">
                  <c:v>19.886363636363637</c:v>
                </c:pt>
                <c:pt idx="1">
                  <c:v>17.701863354037268</c:v>
                </c:pt>
                <c:pt idx="2">
                  <c:v>19.913419913419915</c:v>
                </c:pt>
                <c:pt idx="3">
                  <c:v>19.248826291079812</c:v>
                </c:pt>
                <c:pt idx="4">
                  <c:v>15.119145439605587</c:v>
                </c:pt>
                <c:pt idx="5">
                  <c:v>13.104189044038668</c:v>
                </c:pt>
                <c:pt idx="6">
                  <c:v>12.834516657564173</c:v>
                </c:pt>
                <c:pt idx="7">
                  <c:v>14.460154241645244</c:v>
                </c:pt>
                <c:pt idx="8">
                  <c:v>13.372093023255815</c:v>
                </c:pt>
                <c:pt idx="9">
                  <c:v>13.860369609856264</c:v>
                </c:pt>
                <c:pt idx="10">
                  <c:v>13.588283157038243</c:v>
                </c:pt>
                <c:pt idx="11">
                  <c:v>16.099909720132409</c:v>
                </c:pt>
                <c:pt idx="12">
                  <c:v>17.595307917888562</c:v>
                </c:pt>
                <c:pt idx="13">
                  <c:v>19.512622720897614</c:v>
                </c:pt>
                <c:pt idx="14">
                  <c:v>17.861868219105585</c:v>
                </c:pt>
                <c:pt idx="15">
                  <c:v>20.975771656156656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63-46A4-AF0D-0C1DCD4A37F9}"/>
            </c:ext>
          </c:extLst>
        </c:ser>
        <c:ser>
          <c:idx val="5"/>
          <c:order val="5"/>
          <c:tx>
            <c:strRef>
              <c:f>'Gráfico 4'!$B$56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4'!$C$56:$R$56</c:f>
              <c:numCache>
                <c:formatCode>0.0</c:formatCode>
                <c:ptCount val="16"/>
                <c:pt idx="0">
                  <c:v>14.772727272727273</c:v>
                </c:pt>
                <c:pt idx="1">
                  <c:v>18.012422360248447</c:v>
                </c:pt>
                <c:pt idx="2">
                  <c:v>16.594516594516595</c:v>
                </c:pt>
                <c:pt idx="3">
                  <c:v>14.2018779342723</c:v>
                </c:pt>
                <c:pt idx="4">
                  <c:v>14.050944946589976</c:v>
                </c:pt>
                <c:pt idx="5">
                  <c:v>16.595059076262086</c:v>
                </c:pt>
                <c:pt idx="6">
                  <c:v>14.418350628072092</c:v>
                </c:pt>
                <c:pt idx="7">
                  <c:v>14.267352185089974</c:v>
                </c:pt>
                <c:pt idx="8">
                  <c:v>13.049095607235142</c:v>
                </c:pt>
                <c:pt idx="9">
                  <c:v>15.229295003422314</c:v>
                </c:pt>
                <c:pt idx="10">
                  <c:v>12.733930024410089</c:v>
                </c:pt>
                <c:pt idx="11">
                  <c:v>11.977129100210654</c:v>
                </c:pt>
                <c:pt idx="12">
                  <c:v>12.274821952241307</c:v>
                </c:pt>
                <c:pt idx="13">
                  <c:v>13.113604488078542</c:v>
                </c:pt>
                <c:pt idx="14">
                  <c:v>11.193437417306166</c:v>
                </c:pt>
                <c:pt idx="15">
                  <c:v>15.399933620975771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B63-46A4-AF0D-0C1DCD4A37F9}"/>
            </c:ext>
          </c:extLst>
        </c:ser>
        <c:ser>
          <c:idx val="6"/>
          <c:order val="6"/>
          <c:tx>
            <c:strRef>
              <c:f>'Gráfico 4'!$B$57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4'!$C$57:$R$57</c:f>
              <c:numCache>
                <c:formatCode>0.0</c:formatCode>
                <c:ptCount val="16"/>
                <c:pt idx="0">
                  <c:v>20.454545454545453</c:v>
                </c:pt>
                <c:pt idx="1">
                  <c:v>16.304347826086957</c:v>
                </c:pt>
                <c:pt idx="2">
                  <c:v>19.047619047619047</c:v>
                </c:pt>
                <c:pt idx="3">
                  <c:v>17.488262910798124</c:v>
                </c:pt>
                <c:pt idx="4">
                  <c:v>16.76253081347576</c:v>
                </c:pt>
                <c:pt idx="5">
                  <c:v>18.313641245972072</c:v>
                </c:pt>
                <c:pt idx="6">
                  <c:v>18.350628072091752</c:v>
                </c:pt>
                <c:pt idx="7">
                  <c:v>20.501285347043702</c:v>
                </c:pt>
                <c:pt idx="8">
                  <c:v>16.149870801033593</c:v>
                </c:pt>
                <c:pt idx="9">
                  <c:v>15.160848733744011</c:v>
                </c:pt>
                <c:pt idx="10">
                  <c:v>11.798209926769731</c:v>
                </c:pt>
                <c:pt idx="11">
                  <c:v>10.562744507974722</c:v>
                </c:pt>
                <c:pt idx="12">
                  <c:v>8.3368244658567239</c:v>
                </c:pt>
                <c:pt idx="13">
                  <c:v>7.8190743338008417</c:v>
                </c:pt>
                <c:pt idx="14">
                  <c:v>8.0973802593278652</c:v>
                </c:pt>
                <c:pt idx="15">
                  <c:v>9.5917690009956846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B63-46A4-AF0D-0C1DCD4A37F9}"/>
            </c:ext>
          </c:extLst>
        </c:ser>
        <c:ser>
          <c:idx val="7"/>
          <c:order val="7"/>
          <c:tx>
            <c:strRef>
              <c:f>'Gráfico 4'!$B$58</c:f>
              <c:strCache>
                <c:ptCount val="1"/>
                <c:pt idx="0">
                  <c:v>70 ou mais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4'!$C$58:$R$58</c:f>
              <c:numCache>
                <c:formatCode>0.0</c:formatCode>
                <c:ptCount val="16"/>
                <c:pt idx="0">
                  <c:v>20.59659090909091</c:v>
                </c:pt>
                <c:pt idx="1">
                  <c:v>21.739130434782609</c:v>
                </c:pt>
                <c:pt idx="2">
                  <c:v>15.295815295815295</c:v>
                </c:pt>
                <c:pt idx="3">
                  <c:v>17.6056338028169</c:v>
                </c:pt>
                <c:pt idx="4">
                  <c:v>15.858668857847166</c:v>
                </c:pt>
                <c:pt idx="5">
                  <c:v>13.694951664876477</c:v>
                </c:pt>
                <c:pt idx="6">
                  <c:v>16.275259421081376</c:v>
                </c:pt>
                <c:pt idx="7">
                  <c:v>12.467866323907455</c:v>
                </c:pt>
                <c:pt idx="8">
                  <c:v>9.3023255813953494</c:v>
                </c:pt>
                <c:pt idx="9">
                  <c:v>9.8562628336755651</c:v>
                </c:pt>
                <c:pt idx="10">
                  <c:v>10.048820179007324</c:v>
                </c:pt>
                <c:pt idx="11">
                  <c:v>6.3195907312669277</c:v>
                </c:pt>
                <c:pt idx="12">
                  <c:v>5.4252199413489732</c:v>
                </c:pt>
                <c:pt idx="13">
                  <c:v>5.3295932678821876</c:v>
                </c:pt>
                <c:pt idx="14">
                  <c:v>6.2185763429478698</c:v>
                </c:pt>
                <c:pt idx="15">
                  <c:v>5.2771324261533357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B63-46A4-AF0D-0C1DCD4A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12700">
              <a:solidFill>
                <a:schemeClr val="tx1"/>
              </a:solidFill>
            </a:ln>
          </c:spPr>
        </c:serLines>
        <c:axId val="220828160"/>
        <c:axId val="2195256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'Gráfico 4'!$B$59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FF0000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4'!$C$50:$R$50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4'!$C$59:$G$59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4B63-46A4-AF0D-0C1DCD4A37F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4'!$B$60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92D050"/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4'!$C$50:$R$50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4'!$C$60:$G$60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4B63-46A4-AF0D-0C1DCD4A37F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4'!$B$61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tx2">
                      <a:lumMod val="20000"/>
                      <a:lumOff val="80000"/>
                    </a:schemeClr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4'!$C$50:$R$50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4'!$C$61:$G$61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4B63-46A4-AF0D-0C1DCD4A37F9}"/>
                  </c:ext>
                </c:extLst>
              </c15:ser>
            </c15:filteredBarSeries>
          </c:ext>
        </c:extLst>
      </c:barChart>
      <c:catAx>
        <c:axId val="22082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19525632"/>
        <c:crosses val="autoZero"/>
        <c:auto val="1"/>
        <c:lblAlgn val="ctr"/>
        <c:lblOffset val="100"/>
        <c:noMultiLvlLbl val="0"/>
      </c:catAx>
      <c:valAx>
        <c:axId val="219525632"/>
        <c:scaling>
          <c:orientation val="minMax"/>
          <c:max val="100"/>
          <c:min val="0"/>
        </c:scaling>
        <c:delete val="0"/>
        <c:axPos val="r"/>
        <c:numFmt formatCode="0%" sourceLinked="0"/>
        <c:majorTickMark val="none"/>
        <c:minorTickMark val="none"/>
        <c:tickLblPos val="low"/>
        <c:spPr>
          <a:ln>
            <a:noFill/>
          </a:ln>
        </c:spPr>
        <c:crossAx val="220828160"/>
        <c:crosses val="max"/>
        <c:crossBetween val="between"/>
        <c:dispUnits>
          <c:builtInUnit val="hundreds"/>
        </c:dispUnits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 w="6350">
      <a:noFill/>
      <a:prstDash val="sysDash"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'Gráfico 5'!$B$61</c:f>
              <c:strCache>
                <c:ptCount val="1"/>
                <c:pt idx="0">
                  <c:v>Solteiro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5'!$C$61:$R$61</c:f>
              <c:numCache>
                <c:formatCode>0.0</c:formatCode>
                <c:ptCount val="16"/>
                <c:pt idx="0">
                  <c:v>36.647727272727273</c:v>
                </c:pt>
                <c:pt idx="1">
                  <c:v>34.937888198757761</c:v>
                </c:pt>
                <c:pt idx="2">
                  <c:v>36.940836940836938</c:v>
                </c:pt>
                <c:pt idx="3">
                  <c:v>36.971830985915496</c:v>
                </c:pt>
                <c:pt idx="4">
                  <c:v>41.331142152834843</c:v>
                </c:pt>
                <c:pt idx="5">
                  <c:v>40.440386680988183</c:v>
                </c:pt>
                <c:pt idx="6">
                  <c:v>38.012015292190057</c:v>
                </c:pt>
                <c:pt idx="7">
                  <c:v>39.910025706940871</c:v>
                </c:pt>
                <c:pt idx="8">
                  <c:v>45.99483204134367</c:v>
                </c:pt>
                <c:pt idx="9">
                  <c:v>43.155373032169749</c:v>
                </c:pt>
                <c:pt idx="10">
                  <c:v>45.931651749389751</c:v>
                </c:pt>
                <c:pt idx="11">
                  <c:v>41.67920553716521</c:v>
                </c:pt>
                <c:pt idx="12">
                  <c:v>40.86719731881022</c:v>
                </c:pt>
                <c:pt idx="13">
                  <c:v>38.481767180925665</c:v>
                </c:pt>
                <c:pt idx="14">
                  <c:v>40.857369674517066</c:v>
                </c:pt>
                <c:pt idx="15">
                  <c:v>26.485230667109192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D-4570-A43D-6F3754C5150E}"/>
            </c:ext>
          </c:extLst>
        </c:ser>
        <c:ser>
          <c:idx val="2"/>
          <c:order val="1"/>
          <c:tx>
            <c:strRef>
              <c:f>'Gráfico 5'!$B$62</c:f>
              <c:strCache>
                <c:ptCount val="1"/>
                <c:pt idx="0">
                  <c:v>Casado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5'!$C$62:$R$62</c:f>
              <c:numCache>
                <c:formatCode>0.0</c:formatCode>
                <c:ptCount val="16"/>
                <c:pt idx="0">
                  <c:v>51.420454545454547</c:v>
                </c:pt>
                <c:pt idx="1">
                  <c:v>55.12422360248447</c:v>
                </c:pt>
                <c:pt idx="2">
                  <c:v>53.39105339105339</c:v>
                </c:pt>
                <c:pt idx="3">
                  <c:v>53.63849765258216</c:v>
                </c:pt>
                <c:pt idx="4">
                  <c:v>47.165160230073951</c:v>
                </c:pt>
                <c:pt idx="5">
                  <c:v>49.087003222341565</c:v>
                </c:pt>
                <c:pt idx="6">
                  <c:v>49.535772801747676</c:v>
                </c:pt>
                <c:pt idx="7">
                  <c:v>49.678663239074552</c:v>
                </c:pt>
                <c:pt idx="8">
                  <c:v>44.961240310077521</c:v>
                </c:pt>
                <c:pt idx="9">
                  <c:v>42.026009582477755</c:v>
                </c:pt>
                <c:pt idx="10">
                  <c:v>46.135069161920264</c:v>
                </c:pt>
                <c:pt idx="11">
                  <c:v>50.255792958170325</c:v>
                </c:pt>
                <c:pt idx="12">
                  <c:v>50.628403854210305</c:v>
                </c:pt>
                <c:pt idx="13">
                  <c:v>51.96353436185133</c:v>
                </c:pt>
                <c:pt idx="14">
                  <c:v>47.896268854194233</c:v>
                </c:pt>
                <c:pt idx="15">
                  <c:v>59.409226684367738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D-4570-A43D-6F3754C5150E}"/>
            </c:ext>
          </c:extLst>
        </c:ser>
        <c:ser>
          <c:idx val="3"/>
          <c:order val="2"/>
          <c:tx>
            <c:strRef>
              <c:f>'Gráfico 5'!$B$63</c:f>
              <c:strCache>
                <c:ptCount val="1"/>
                <c:pt idx="0">
                  <c:v>Divorciado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5'!$C$63:$R$63</c:f>
              <c:numCache>
                <c:formatCode>0.0</c:formatCode>
                <c:ptCount val="16"/>
                <c:pt idx="0">
                  <c:v>5.1136363636363633</c:v>
                </c:pt>
                <c:pt idx="1">
                  <c:v>3.5714285714285716</c:v>
                </c:pt>
                <c:pt idx="2">
                  <c:v>5.3391053391053394</c:v>
                </c:pt>
                <c:pt idx="3">
                  <c:v>4.694835680751174</c:v>
                </c:pt>
                <c:pt idx="4">
                  <c:v>7.1487263763352509</c:v>
                </c:pt>
                <c:pt idx="5">
                  <c:v>6.9817400644468313</c:v>
                </c:pt>
                <c:pt idx="6">
                  <c:v>6.3353358820316767</c:v>
                </c:pt>
                <c:pt idx="7">
                  <c:v>5.7197943444730077</c:v>
                </c:pt>
                <c:pt idx="8">
                  <c:v>5.4909560723514215</c:v>
                </c:pt>
                <c:pt idx="9">
                  <c:v>8.8637919233401785</c:v>
                </c:pt>
                <c:pt idx="10">
                  <c:v>3.9869812855980471</c:v>
                </c:pt>
                <c:pt idx="11">
                  <c:v>4.453806801083358</c:v>
                </c:pt>
                <c:pt idx="12">
                  <c:v>4.7130289065772937</c:v>
                </c:pt>
                <c:pt idx="13">
                  <c:v>5.2945301542776999</c:v>
                </c:pt>
                <c:pt idx="14">
                  <c:v>4.9483990473670287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1D-4570-A43D-6F3754C5150E}"/>
            </c:ext>
          </c:extLst>
        </c:ser>
        <c:ser>
          <c:idx val="4"/>
          <c:order val="3"/>
          <c:tx>
            <c:strRef>
              <c:f>'Gráfico 5'!$B$64</c:f>
              <c:strCache>
                <c:ptCount val="1"/>
                <c:pt idx="0">
                  <c:v>Viuvo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5'!$C$64:$R$64</c:f>
              <c:numCache>
                <c:formatCode>0.0</c:formatCode>
                <c:ptCount val="16"/>
                <c:pt idx="0">
                  <c:v>4.2613636363636367</c:v>
                </c:pt>
                <c:pt idx="1">
                  <c:v>4.5031055900621118</c:v>
                </c:pt>
                <c:pt idx="2">
                  <c:v>2.3088023088023086</c:v>
                </c:pt>
                <c:pt idx="3">
                  <c:v>2.699530516431925</c:v>
                </c:pt>
                <c:pt idx="4">
                  <c:v>2.7115858668857848</c:v>
                </c:pt>
                <c:pt idx="5">
                  <c:v>2.255639097744361</c:v>
                </c:pt>
                <c:pt idx="6">
                  <c:v>4.1507373020207536</c:v>
                </c:pt>
                <c:pt idx="7">
                  <c:v>3.4061696658097684</c:v>
                </c:pt>
                <c:pt idx="8">
                  <c:v>2.260981912144703</c:v>
                </c:pt>
                <c:pt idx="9">
                  <c:v>3.2511978097193701</c:v>
                </c:pt>
                <c:pt idx="10">
                  <c:v>2.5223759153783565</c:v>
                </c:pt>
                <c:pt idx="11">
                  <c:v>1.865783930183569</c:v>
                </c:pt>
                <c:pt idx="12">
                  <c:v>2.0318391286133219</c:v>
                </c:pt>
                <c:pt idx="13">
                  <c:v>2.3667601683029451</c:v>
                </c:pt>
                <c:pt idx="14">
                  <c:v>3.4400635088647791</c:v>
                </c:pt>
                <c:pt idx="15">
                  <c:v>5.8413541320942581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1D-4570-A43D-6F3754C5150E}"/>
            </c:ext>
          </c:extLst>
        </c:ser>
        <c:ser>
          <c:idx val="5"/>
          <c:order val="4"/>
          <c:tx>
            <c:strRef>
              <c:f>'Gráfico 5'!$B$65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5'!$C$65:$R$65</c:f>
              <c:numCache>
                <c:formatCode>0.0</c:formatCode>
                <c:ptCount val="16"/>
                <c:pt idx="0">
                  <c:v>2.5568181818181817</c:v>
                </c:pt>
                <c:pt idx="1">
                  <c:v>1.8633540372670807</c:v>
                </c:pt>
                <c:pt idx="2">
                  <c:v>2.0202020202020203</c:v>
                </c:pt>
                <c:pt idx="3">
                  <c:v>1.9953051643192488</c:v>
                </c:pt>
                <c:pt idx="4">
                  <c:v>1.6433853738701725</c:v>
                </c:pt>
                <c:pt idx="5">
                  <c:v>1.2352309344790549</c:v>
                </c:pt>
                <c:pt idx="6">
                  <c:v>1.9661387220098308</c:v>
                </c:pt>
                <c:pt idx="7">
                  <c:v>1.2853470437017995</c:v>
                </c:pt>
                <c:pt idx="8">
                  <c:v>1.2919896640826873</c:v>
                </c:pt>
                <c:pt idx="9">
                  <c:v>2.7036276522929499</c:v>
                </c:pt>
                <c:pt idx="10">
                  <c:v>1.4239218877135882</c:v>
                </c:pt>
                <c:pt idx="11">
                  <c:v>1.7454107733975324</c:v>
                </c:pt>
                <c:pt idx="12">
                  <c:v>1.7595307917888563</c:v>
                </c:pt>
                <c:pt idx="13">
                  <c:v>1.8934081346423561</c:v>
                </c:pt>
                <c:pt idx="14">
                  <c:v>2.8578989150568934</c:v>
                </c:pt>
                <c:pt idx="15">
                  <c:v>8.264188516428808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1D-4570-A43D-6F3754C51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0829184"/>
        <c:axId val="2207580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'Gráfico 5'!$B$66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tx1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5'!$C$60:$R$60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5'!$C$66:$H$66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F1D-4570-A43D-6F3754C5150E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5'!$B$67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bg1"/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5'!$C$60:$R$60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5'!$C$67:$H$67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F1D-4570-A43D-6F3754C5150E}"/>
                  </c:ext>
                </c:extLst>
              </c15:ser>
            </c15:filteredBarSeries>
          </c:ext>
        </c:extLst>
      </c:barChart>
      <c:catAx>
        <c:axId val="2208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0758016"/>
        <c:crosses val="autoZero"/>
        <c:auto val="1"/>
        <c:lblAlgn val="ctr"/>
        <c:lblOffset val="100"/>
        <c:noMultiLvlLbl val="0"/>
      </c:catAx>
      <c:valAx>
        <c:axId val="220758016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20829184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'Gráfico 6'!$B$61</c:f>
              <c:strCache>
                <c:ptCount val="1"/>
                <c:pt idx="0">
                  <c:v>População empregada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6'!$C$61:$R$61</c:f>
              <c:numCache>
                <c:formatCode>0.0</c:formatCode>
                <c:ptCount val="16"/>
                <c:pt idx="0">
                  <c:v>74.005681818181813</c:v>
                </c:pt>
                <c:pt idx="1">
                  <c:v>70.807453416149073</c:v>
                </c:pt>
                <c:pt idx="2">
                  <c:v>66.810966810966818</c:v>
                </c:pt>
                <c:pt idx="3">
                  <c:v>65.962441314553985</c:v>
                </c:pt>
                <c:pt idx="4">
                  <c:v>55.299917830731303</c:v>
                </c:pt>
                <c:pt idx="5">
                  <c:v>55.585392051557463</c:v>
                </c:pt>
                <c:pt idx="6">
                  <c:v>55.980338612779903</c:v>
                </c:pt>
                <c:pt idx="7">
                  <c:v>55.976863753213365</c:v>
                </c:pt>
                <c:pt idx="8">
                  <c:v>50.452196382428937</c:v>
                </c:pt>
                <c:pt idx="9">
                  <c:v>57.837097878165643</c:v>
                </c:pt>
                <c:pt idx="10">
                  <c:v>51.139137510170869</c:v>
                </c:pt>
                <c:pt idx="11">
                  <c:v>61.14956364730665</c:v>
                </c:pt>
                <c:pt idx="12">
                  <c:v>64.537075827398411</c:v>
                </c:pt>
                <c:pt idx="13">
                  <c:v>67.706872370266481</c:v>
                </c:pt>
                <c:pt idx="14">
                  <c:v>65.943371262238685</c:v>
                </c:pt>
                <c:pt idx="15">
                  <c:v>68.635911052107531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6C-4216-B647-FA10899010D9}"/>
            </c:ext>
          </c:extLst>
        </c:ser>
        <c:ser>
          <c:idx val="2"/>
          <c:order val="1"/>
          <c:tx>
            <c:strRef>
              <c:f>'Gráfico 6'!$B$62</c:f>
              <c:strCache>
                <c:ptCount val="1"/>
                <c:pt idx="0">
                  <c:v>População desempregada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6'!$C$62:$R$62</c:f>
              <c:numCache>
                <c:formatCode>0.0</c:formatCode>
                <c:ptCount val="16"/>
                <c:pt idx="0">
                  <c:v>0.28409090909090912</c:v>
                </c:pt>
                <c:pt idx="1">
                  <c:v>0.77639751552795033</c:v>
                </c:pt>
                <c:pt idx="2">
                  <c:v>1.4430014430014431</c:v>
                </c:pt>
                <c:pt idx="3">
                  <c:v>1.2910798122065728</c:v>
                </c:pt>
                <c:pt idx="4">
                  <c:v>0.73952341824157763</c:v>
                </c:pt>
                <c:pt idx="5">
                  <c:v>0.96670247046186897</c:v>
                </c:pt>
                <c:pt idx="6">
                  <c:v>0.98306936100491538</c:v>
                </c:pt>
                <c:pt idx="7">
                  <c:v>0.70694087403598971</c:v>
                </c:pt>
                <c:pt idx="8">
                  <c:v>0.45219638242894056</c:v>
                </c:pt>
                <c:pt idx="9">
                  <c:v>1.1635865845311431</c:v>
                </c:pt>
                <c:pt idx="10">
                  <c:v>1.9121236777868185</c:v>
                </c:pt>
                <c:pt idx="11">
                  <c:v>1.9259705085765875</c:v>
                </c:pt>
                <c:pt idx="12">
                  <c:v>3.6447423544197739</c:v>
                </c:pt>
                <c:pt idx="13">
                  <c:v>3.7517531556802246</c:v>
                </c:pt>
                <c:pt idx="14">
                  <c:v>4.8160889124106907</c:v>
                </c:pt>
                <c:pt idx="15">
                  <c:v>7.2353136408894789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6C-4216-B647-FA10899010D9}"/>
            </c:ext>
          </c:extLst>
        </c:ser>
        <c:ser>
          <c:idx val="3"/>
          <c:order val="2"/>
          <c:tx>
            <c:strRef>
              <c:f>'Gráfico 6'!$B$63</c:f>
              <c:strCache>
                <c:ptCount val="1"/>
                <c:pt idx="0">
                  <c:v>Menores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6'!$C$63:$R$63</c:f>
              <c:numCache>
                <c:formatCode>0.0</c:formatCode>
                <c:ptCount val="16"/>
                <c:pt idx="0">
                  <c:v>3.2670454545454546</c:v>
                </c:pt>
                <c:pt idx="1">
                  <c:v>4.3478260869565215</c:v>
                </c:pt>
                <c:pt idx="2">
                  <c:v>3.0303030303030303</c:v>
                </c:pt>
                <c:pt idx="3">
                  <c:v>1.6431924882629108</c:v>
                </c:pt>
                <c:pt idx="4">
                  <c:v>1.8898931799506984</c:v>
                </c:pt>
                <c:pt idx="5">
                  <c:v>1.4500537056928033</c:v>
                </c:pt>
                <c:pt idx="6">
                  <c:v>1.0376843255051884</c:v>
                </c:pt>
                <c:pt idx="7">
                  <c:v>0.96401028277634959</c:v>
                </c:pt>
                <c:pt idx="8">
                  <c:v>0.710594315245478</c:v>
                </c:pt>
                <c:pt idx="9">
                  <c:v>0.95824777549623541</c:v>
                </c:pt>
                <c:pt idx="10">
                  <c:v>0.85435313262815293</c:v>
                </c:pt>
                <c:pt idx="11">
                  <c:v>0.93289196509178451</c:v>
                </c:pt>
                <c:pt idx="12">
                  <c:v>0.94260578131545869</c:v>
                </c:pt>
                <c:pt idx="13">
                  <c:v>0.73632538569424966</c:v>
                </c:pt>
                <c:pt idx="14">
                  <c:v>0.74093675575549089</c:v>
                </c:pt>
                <c:pt idx="15">
                  <c:v>0.63060073016926654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6C-4216-B647-FA10899010D9}"/>
            </c:ext>
          </c:extLst>
        </c:ser>
        <c:ser>
          <c:idx val="4"/>
          <c:order val="3"/>
          <c:tx>
            <c:strRef>
              <c:f>'Gráfico 6'!$B$64</c:f>
              <c:strCache>
                <c:ptCount val="1"/>
                <c:pt idx="0">
                  <c:v>Estudantes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6'!$C$64:$R$64</c:f>
              <c:numCache>
                <c:formatCode>0.0</c:formatCode>
                <c:ptCount val="16"/>
                <c:pt idx="0">
                  <c:v>14.0625</c:v>
                </c:pt>
                <c:pt idx="1">
                  <c:v>16.459627329192546</c:v>
                </c:pt>
                <c:pt idx="2">
                  <c:v>18.903318903318905</c:v>
                </c:pt>
                <c:pt idx="3">
                  <c:v>21.36150234741784</c:v>
                </c:pt>
                <c:pt idx="4">
                  <c:v>28.84141331142153</c:v>
                </c:pt>
                <c:pt idx="5">
                  <c:v>29.323308270676691</c:v>
                </c:pt>
                <c:pt idx="6">
                  <c:v>26.870562534134354</c:v>
                </c:pt>
                <c:pt idx="7">
                  <c:v>26.22107969151671</c:v>
                </c:pt>
                <c:pt idx="8">
                  <c:v>32.428940568475454</c:v>
                </c:pt>
                <c:pt idx="9">
                  <c:v>26.830937713894592</c:v>
                </c:pt>
                <c:pt idx="10">
                  <c:v>33.11635475996745</c:v>
                </c:pt>
                <c:pt idx="11">
                  <c:v>25.428829371050256</c:v>
                </c:pt>
                <c:pt idx="12">
                  <c:v>21.009635525764558</c:v>
                </c:pt>
                <c:pt idx="13">
                  <c:v>17.899719495091166</c:v>
                </c:pt>
                <c:pt idx="14">
                  <c:v>18.946811325747554</c:v>
                </c:pt>
                <c:pt idx="15">
                  <c:v>13.375373382011285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6C-4216-B647-FA10899010D9}"/>
            </c:ext>
          </c:extLst>
        </c:ser>
        <c:ser>
          <c:idx val="5"/>
          <c:order val="4"/>
          <c:tx>
            <c:strRef>
              <c:f>'Gráfico 6'!$B$65</c:f>
              <c:strCache>
                <c:ptCount val="1"/>
                <c:pt idx="0">
                  <c:v>Reformados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6'!$C$65:$R$65</c:f>
              <c:numCache>
                <c:formatCode>0.0</c:formatCode>
                <c:ptCount val="16"/>
                <c:pt idx="0">
                  <c:v>7.1022727272727275</c:v>
                </c:pt>
                <c:pt idx="1">
                  <c:v>6.987577639751553</c:v>
                </c:pt>
                <c:pt idx="2">
                  <c:v>8.0808080808080813</c:v>
                </c:pt>
                <c:pt idx="3">
                  <c:v>9.3896713615023479</c:v>
                </c:pt>
                <c:pt idx="4">
                  <c:v>12.654067378800329</c:v>
                </c:pt>
                <c:pt idx="5">
                  <c:v>12.083780880773363</c:v>
                </c:pt>
                <c:pt idx="6">
                  <c:v>13.216821409066084</c:v>
                </c:pt>
                <c:pt idx="7">
                  <c:v>13.560411311053985</c:v>
                </c:pt>
                <c:pt idx="8">
                  <c:v>12.209302325581396</c:v>
                </c:pt>
                <c:pt idx="9">
                  <c:v>11.054072553045859</c:v>
                </c:pt>
                <c:pt idx="10">
                  <c:v>11.635475996745321</c:v>
                </c:pt>
                <c:pt idx="11">
                  <c:v>7.8242551910923863</c:v>
                </c:pt>
                <c:pt idx="12">
                  <c:v>6.0955173858399663</c:v>
                </c:pt>
                <c:pt idx="13">
                  <c:v>6.0659186535764373</c:v>
                </c:pt>
                <c:pt idx="14">
                  <c:v>6.0862662079915317</c:v>
                </c:pt>
                <c:pt idx="15">
                  <c:v>7.7995353468304014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6C-4216-B647-FA10899010D9}"/>
            </c:ext>
          </c:extLst>
        </c:ser>
        <c:ser>
          <c:idx val="6"/>
          <c:order val="5"/>
          <c:tx>
            <c:strRef>
              <c:f>'Gráfico 6'!$B$66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6'!$C$66:$R$66</c:f>
              <c:numCache>
                <c:formatCode>0.0</c:formatCode>
                <c:ptCount val="16"/>
                <c:pt idx="0">
                  <c:v>1.2784090909090908</c:v>
                </c:pt>
                <c:pt idx="1">
                  <c:v>0.6211180124223602</c:v>
                </c:pt>
                <c:pt idx="2">
                  <c:v>1.7316017316017316</c:v>
                </c:pt>
                <c:pt idx="3">
                  <c:v>0.352112676056338</c:v>
                </c:pt>
                <c:pt idx="4">
                  <c:v>0.57518488085456043</c:v>
                </c:pt>
                <c:pt idx="5">
                  <c:v>0.59076262083780884</c:v>
                </c:pt>
                <c:pt idx="6">
                  <c:v>1.9115237575095576</c:v>
                </c:pt>
                <c:pt idx="7">
                  <c:v>2.5706940874035991</c:v>
                </c:pt>
                <c:pt idx="8">
                  <c:v>3.7467700258397931</c:v>
                </c:pt>
                <c:pt idx="9">
                  <c:v>2.1560574948665296</c:v>
                </c:pt>
                <c:pt idx="10">
                  <c:v>1.3425549227013833</c:v>
                </c:pt>
                <c:pt idx="11">
                  <c:v>2.7384893168823354</c:v>
                </c:pt>
                <c:pt idx="12">
                  <c:v>3.7704231252618348</c:v>
                </c:pt>
                <c:pt idx="13">
                  <c:v>3.8394109396914446</c:v>
                </c:pt>
                <c:pt idx="14">
                  <c:v>3.4665255358560465</c:v>
                </c:pt>
                <c:pt idx="15">
                  <c:v>2.3232658479920345</c:v>
                </c:pt>
              </c:numCache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5-986C-4216-B647-FA1089901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173248"/>
        <c:axId val="2207603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'Gráfico 6'!$B$67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bg1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6'!$C$60:$R$60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6'!$C$67:$H$67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86C-4216-B647-FA10899010D9}"/>
                  </c:ext>
                </c:extLst>
              </c15:ser>
            </c15:filteredBarSeries>
          </c:ext>
        </c:extLst>
      </c:barChart>
      <c:catAx>
        <c:axId val="22117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0760320"/>
        <c:crosses val="autoZero"/>
        <c:auto val="1"/>
        <c:lblAlgn val="ctr"/>
        <c:lblOffset val="100"/>
        <c:noMultiLvlLbl val="0"/>
      </c:catAx>
      <c:valAx>
        <c:axId val="220760320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21173248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6</xdr:col>
      <xdr:colOff>875625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866775</xdr:colOff>
      <xdr:row>1</xdr:row>
      <xdr:rowOff>533400</xdr:rowOff>
    </xdr:from>
    <xdr:to>
      <xdr:col>6</xdr:col>
      <xdr:colOff>837525</xdr:colOff>
      <xdr:row>18</xdr:row>
      <xdr:rowOff>153900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4422C26-3088-44B1-8B56-F9BE9DDE1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32930</xdr:colOff>
      <xdr:row>0</xdr:row>
      <xdr:rowOff>288000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119064</xdr:colOff>
      <xdr:row>20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F4C2F01-D55E-44C4-9531-4741829A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32930</xdr:colOff>
      <xdr:row>0</xdr:row>
      <xdr:rowOff>288000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847725" y="952500"/>
    <xdr:ext cx="6120000" cy="55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5A16A74-4D0B-4637-A458-97F4B52EFCE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842961</xdr:colOff>
      <xdr:row>2</xdr:row>
      <xdr:rowOff>14287</xdr:rowOff>
    </xdr:from>
    <xdr:to>
      <xdr:col>7</xdr:col>
      <xdr:colOff>0</xdr:colOff>
      <xdr:row>21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D850B2B0-2BEE-4718-BFA5-D19F92367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842961</xdr:colOff>
      <xdr:row>2</xdr:row>
      <xdr:rowOff>14287</xdr:rowOff>
    </xdr:from>
    <xdr:to>
      <xdr:col>7</xdr:col>
      <xdr:colOff>0</xdr:colOff>
      <xdr:row>21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C330572-2B05-4BF5-B09B-8C45AA8B8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857.html" TargetMode="External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observatorioemigracao.pt/np4/6133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6" width="5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/>
      <c r="B1" s="4"/>
      <c r="C1" s="5"/>
      <c r="D1" s="5"/>
      <c r="E1" s="5"/>
      <c r="F1" s="5"/>
      <c r="G1" s="6"/>
      <c r="H1"/>
    </row>
    <row r="2" spans="1:8" customFormat="1" ht="30" customHeight="1" x14ac:dyDescent="0.2">
      <c r="B2" s="185" t="s">
        <v>101</v>
      </c>
      <c r="C2" s="186"/>
      <c r="D2" s="186"/>
      <c r="E2" s="187"/>
      <c r="F2" s="187"/>
      <c r="G2" s="188"/>
    </row>
    <row r="3" spans="1:8" customFormat="1" ht="15" customHeight="1" x14ac:dyDescent="0.2">
      <c r="B3" s="189"/>
      <c r="C3" s="190"/>
      <c r="D3" s="190"/>
      <c r="E3" s="190"/>
      <c r="F3" s="190"/>
      <c r="G3" s="12"/>
    </row>
    <row r="4" spans="1:8" customFormat="1" ht="15" customHeight="1" x14ac:dyDescent="0.2">
      <c r="B4" s="179" t="str">
        <f>'Quadro 1'!B2</f>
        <v>Quadro 1  Autorizações de residência de portugueses no Brasil, 2000-2015</v>
      </c>
      <c r="C4" s="180"/>
      <c r="D4" s="36"/>
      <c r="E4" s="176" t="str">
        <f>'Gráfico 1'!B2</f>
        <v>Gráfico 1  Autorizações de residência de portugueses no Brasil, 2000-2015</v>
      </c>
      <c r="F4" s="177"/>
      <c r="G4" s="13"/>
    </row>
    <row r="5" spans="1:8" customFormat="1" ht="15" customHeight="1" x14ac:dyDescent="0.2">
      <c r="B5" s="179" t="str">
        <f>'Quadro 2'!B2</f>
        <v>Quadro 2  Autorizações de residência de portugueses no Brasil, por tipo de visto, 2000-2015</v>
      </c>
      <c r="C5" s="180"/>
      <c r="D5" s="37"/>
      <c r="E5" s="183" t="str">
        <f>'Gráfico 2'!B2</f>
        <v>Gráfico 2  Autorizações de residência de portugueses no Brasil, por tipo de visto, 2000-2015</v>
      </c>
      <c r="F5" s="177"/>
      <c r="G5" s="13"/>
    </row>
    <row r="6" spans="1:8" customFormat="1" ht="15" customHeight="1" x14ac:dyDescent="0.2">
      <c r="B6" s="179" t="str">
        <f>'Quadro 3'!B2</f>
        <v>Quadro 3  Autorizações de residência de portugueses no Brasil, por sexo, 2000-2015</v>
      </c>
      <c r="C6" s="180"/>
      <c r="D6" s="36"/>
      <c r="E6" s="183" t="str">
        <f>'Gráfico 3'!B2</f>
        <v>Gráfico 3  Autorizações de residência de portugueses no Brasil, por sexo, 2000-2015 (%)</v>
      </c>
      <c r="F6" s="177"/>
      <c r="G6" s="13"/>
    </row>
    <row r="7" spans="1:8" customFormat="1" ht="15" customHeight="1" x14ac:dyDescent="0.2">
      <c r="B7" s="179" t="str">
        <f>'Quadro 4'!B2</f>
        <v>Quadro 4  Autorizações de residência de portugueses no Brasil, por grupos etários, 2000-2015</v>
      </c>
      <c r="C7" s="180"/>
      <c r="D7" s="37"/>
      <c r="E7" s="177" t="str">
        <f>'Gráfico 4'!B2</f>
        <v>Gráfico 4  Autorizações de residência de portugueses no Brasil, por grupos etários, 2000-2015 (%)</v>
      </c>
      <c r="F7" s="177"/>
      <c r="G7" s="13"/>
    </row>
    <row r="8" spans="1:8" customFormat="1" ht="15" customHeight="1" x14ac:dyDescent="0.2">
      <c r="B8" s="179" t="str">
        <f>'Quadro 5'!B2</f>
        <v>Quadro 5  Autorizações de residência de portugueses no Brasil, por estado civil, 2000-2015</v>
      </c>
      <c r="C8" s="179"/>
      <c r="D8" s="51"/>
      <c r="E8" s="184" t="str">
        <f>'Gráfico 5'!B2</f>
        <v>Gráfico 5  Autorizações de residência de portugueses no Brasil, por estado civil, 2000-2015 (%)</v>
      </c>
      <c r="F8" s="184"/>
      <c r="G8" s="13"/>
    </row>
    <row r="9" spans="1:8" customFormat="1" ht="15" customHeight="1" x14ac:dyDescent="0.2">
      <c r="B9" s="179" t="str">
        <f>'Quadro 6'!B2</f>
        <v>Quadro 6  Autorizações de residência de portugueses no Brasil, segundo a condição perante o trabalho, 2000-2015</v>
      </c>
      <c r="C9" s="180"/>
      <c r="D9" s="37"/>
      <c r="E9" s="177" t="str">
        <f>'Gráfico 6'!B2</f>
        <v>Gráfico 6  Autorizações de residência de portugueses no Brasil, segundo a condição perante o trabalho, 2000-2015 (%)</v>
      </c>
      <c r="F9" s="177"/>
      <c r="G9" s="13"/>
    </row>
    <row r="10" spans="1:8" s="97" customFormat="1" ht="30" customHeight="1" x14ac:dyDescent="0.2">
      <c r="B10" s="179" t="str">
        <f>'Quadro 7'!B2</f>
        <v>Quadro 7  Autorizações de residência de portugueses no Brasil, por condição perante o trabalho e unidades federativas de residência no destino, valores acumulados, 2000-2015</v>
      </c>
      <c r="C10" s="180"/>
      <c r="D10" s="94"/>
      <c r="E10" s="93"/>
      <c r="F10" s="93"/>
      <c r="G10" s="13"/>
    </row>
    <row r="11" spans="1:8" s="97" customFormat="1" ht="30" customHeight="1" x14ac:dyDescent="0.2">
      <c r="B11" s="179" t="str">
        <f>'Quadro 8'!B2</f>
        <v>Quadro 8  Autorizações de residência de portugueses no Brasil, por condição perante o trabalho e unidades federativas de residência no destino, valores acumulados em percentagem, 2000-2015</v>
      </c>
      <c r="C11" s="180"/>
      <c r="D11" s="94"/>
      <c r="E11" s="93"/>
      <c r="F11" s="93"/>
      <c r="G11" s="13"/>
    </row>
    <row r="12" spans="1:8" customFormat="1" ht="15" customHeight="1" x14ac:dyDescent="0.2">
      <c r="B12" s="179" t="str">
        <f>'Quadro 9'!B2</f>
        <v>Quadro 9  Autorizações de residência de portugueses no Brasil, por profissões, 2000-2015</v>
      </c>
      <c r="C12" s="179"/>
      <c r="D12" s="51"/>
      <c r="E12" s="13"/>
    </row>
    <row r="13" spans="1:8" customFormat="1" ht="15" customHeight="1" x14ac:dyDescent="0.2">
      <c r="B13" s="179" t="str">
        <f>'Quadro 10 '!B2</f>
        <v>Quadro 10  Autorizações de residência de portugueses no Brasil, por unidades federativas de residência no destino, valores acumulados, 2000-2015</v>
      </c>
      <c r="C13" s="179"/>
      <c r="D13" s="51"/>
      <c r="E13" s="2"/>
      <c r="F13" s="13"/>
    </row>
    <row r="14" spans="1:8" customFormat="1" ht="15" customHeight="1" x14ac:dyDescent="0.2">
      <c r="B14" s="179" t="str">
        <f>'Quadro 11'!B2</f>
        <v>Quadro 11  Autorizações de residência de portugueses no Brasil, por região de nascimento, valores acumulados, 2000-2015</v>
      </c>
      <c r="C14" s="179"/>
      <c r="D14" s="51"/>
      <c r="E14" s="2"/>
      <c r="F14" s="2"/>
      <c r="G14" s="13"/>
    </row>
    <row r="15" spans="1:8" customFormat="1" ht="30" customHeight="1" x14ac:dyDescent="0.2">
      <c r="B15" s="179" t="str">
        <f>'Quadro 12'!B2</f>
        <v>Quadro 12  Autorizações de residência de portugueses no Brasil, por região de nascimento e unidades federativas de residência no destino, valores acumulados, 2000-2015</v>
      </c>
      <c r="C15" s="179"/>
      <c r="D15" s="51"/>
      <c r="E15" s="2"/>
      <c r="F15" s="2"/>
      <c r="G15" s="13"/>
    </row>
    <row r="16" spans="1:8" s="88" customFormat="1" ht="30" customHeight="1" x14ac:dyDescent="0.2">
      <c r="B16" s="179" t="str">
        <f>'Quadro 13'!B2</f>
        <v>Quadro 13  Autorizações de residência de portugueses no Brasil, por região de nascimento e unidades federativas de residência no destino, valores acumulados em percentagem, 2000-2015</v>
      </c>
      <c r="C16" s="179"/>
      <c r="D16" s="86"/>
      <c r="E16" s="2"/>
      <c r="F16" s="2"/>
      <c r="G16" s="13"/>
    </row>
    <row r="17" spans="1:7" customFormat="1" ht="15" customHeight="1" x14ac:dyDescent="0.2">
      <c r="B17" s="21"/>
      <c r="C17" s="22"/>
      <c r="D17" s="22"/>
      <c r="E17" s="21"/>
      <c r="F17" s="22"/>
      <c r="G17" s="12"/>
    </row>
    <row r="18" spans="1:7" ht="15" customHeight="1" x14ac:dyDescent="0.2">
      <c r="B18" s="176" t="str">
        <f>Metainformação!B2</f>
        <v>Metainformação</v>
      </c>
      <c r="C18" s="177"/>
      <c r="D18" s="177"/>
      <c r="E18" s="38"/>
      <c r="F18" s="36"/>
      <c r="G18" s="39"/>
    </row>
    <row r="19" spans="1:7" customFormat="1" ht="30" customHeight="1" x14ac:dyDescent="0.2">
      <c r="B19" s="14"/>
      <c r="C19" s="15"/>
      <c r="D19" s="15"/>
      <c r="E19" s="16"/>
      <c r="F19" s="17"/>
      <c r="G19" s="12"/>
    </row>
    <row r="20" spans="1:7" s="89" customFormat="1" ht="15" customHeight="1" x14ac:dyDescent="0.2">
      <c r="A20" s="11" t="s">
        <v>4</v>
      </c>
      <c r="B20" s="181" t="s">
        <v>113</v>
      </c>
      <c r="C20" s="182"/>
      <c r="D20" s="182"/>
      <c r="E20" s="182"/>
      <c r="F20" s="182"/>
      <c r="G20" s="182"/>
    </row>
    <row r="21" spans="1:7" s="89" customFormat="1" ht="15" customHeight="1" x14ac:dyDescent="0.2">
      <c r="A21" s="10" t="s">
        <v>5</v>
      </c>
      <c r="B21" s="178" t="s">
        <v>114</v>
      </c>
      <c r="C21" s="178"/>
      <c r="D21" s="178"/>
      <c r="E21" s="90"/>
      <c r="F21" s="90"/>
      <c r="G21" s="90"/>
    </row>
    <row r="22" spans="1:7" customFormat="1" ht="30" customHeight="1" x14ac:dyDescent="0.2">
      <c r="B22" s="19"/>
      <c r="C22" s="19"/>
      <c r="D22" s="19"/>
      <c r="E22" s="20"/>
      <c r="F22" s="20"/>
      <c r="G22" s="18"/>
    </row>
    <row r="23" spans="1:7" customFormat="1" ht="90" customHeight="1" x14ac:dyDescent="0.2">
      <c r="B23" s="174" t="s">
        <v>127</v>
      </c>
      <c r="C23" s="175"/>
      <c r="D23" s="34"/>
      <c r="E23" s="33"/>
      <c r="F23" s="33"/>
      <c r="G23" s="33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/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  <row r="120" spans="1:1" customFormat="1" ht="15" customHeight="1" x14ac:dyDescent="0.2">
      <c r="A120" s="2"/>
    </row>
    <row r="121" spans="1:1" customFormat="1" ht="15" customHeight="1" x14ac:dyDescent="0.2">
      <c r="A121" s="2"/>
    </row>
    <row r="122" spans="1:1" customFormat="1" ht="15" customHeight="1" x14ac:dyDescent="0.2">
      <c r="A122" s="2"/>
    </row>
    <row r="123" spans="1:1" customFormat="1" ht="15" customHeight="1" x14ac:dyDescent="0.2">
      <c r="A123" s="2"/>
    </row>
    <row r="124" spans="1:1" customFormat="1" ht="15" customHeight="1" x14ac:dyDescent="0.2">
      <c r="A124" s="2"/>
    </row>
    <row r="125" spans="1:1" customFormat="1" ht="15" customHeight="1" x14ac:dyDescent="0.2">
      <c r="A125" s="2"/>
    </row>
    <row r="126" spans="1:1" customFormat="1" ht="15" customHeight="1" x14ac:dyDescent="0.2">
      <c r="A126" s="2"/>
    </row>
  </sheetData>
  <mergeCells count="25">
    <mergeCell ref="E9:F9"/>
    <mergeCell ref="B10:C10"/>
    <mergeCell ref="B11:C11"/>
    <mergeCell ref="B2:G2"/>
    <mergeCell ref="B3:F3"/>
    <mergeCell ref="E4:F4"/>
    <mergeCell ref="E5:F5"/>
    <mergeCell ref="B4:C4"/>
    <mergeCell ref="B5:C5"/>
    <mergeCell ref="B23:C23"/>
    <mergeCell ref="B18:D18"/>
    <mergeCell ref="B21:D21"/>
    <mergeCell ref="B6:C6"/>
    <mergeCell ref="B7:C7"/>
    <mergeCell ref="B9:C9"/>
    <mergeCell ref="B8:C8"/>
    <mergeCell ref="B12:C12"/>
    <mergeCell ref="B13:C13"/>
    <mergeCell ref="B14:C14"/>
    <mergeCell ref="B15:C15"/>
    <mergeCell ref="B20:G20"/>
    <mergeCell ref="B16:C16"/>
    <mergeCell ref="E6:F6"/>
    <mergeCell ref="E7:F7"/>
    <mergeCell ref="E8:F8"/>
  </mergeCells>
  <hyperlinks>
    <hyperlink ref="E4:F4" location="'Gráfico 1'!A1" display="'Gráfico 1'!A1"/>
    <hyperlink ref="E5:F5" location="'Gráfico 2'!A1" display="'Gráfico 2'!A1"/>
    <hyperlink ref="E6:F6" location="'Gráfico 3'!A1" display="'Gráfico 3'!A1"/>
    <hyperlink ref="B18:D18" location="Metainformação!A1" display="Metainformação!A1"/>
    <hyperlink ref="B4:C4" location="'Quadro 1'!A1" display="'Quadro 1'!A1"/>
    <hyperlink ref="B5:C5" location="'Quadro 2'!A1" display="'Quadro 2'!A1"/>
    <hyperlink ref="B6:C6" location="'Quadro 3'!A1" display="'Quadro 3'!A1"/>
    <hyperlink ref="B7:C7" location="'Quadro 4'!A1" display="'Quadro 4'!A1"/>
    <hyperlink ref="B9:C9" location="'Quadro 6'!A1" display="'Quadro 6'!A1"/>
    <hyperlink ref="B8" location="'Quadro 5'!A1" display="'Quadro 5'!A1"/>
    <hyperlink ref="B12" location="'Quadro 7'!A1" display="'Quadro 7'!A1"/>
    <hyperlink ref="B14" location="'Quadro 9'!A1" display="'Quadro 9'!A1"/>
    <hyperlink ref="B15" location="'Quadro 10'!A1" display="'Quadro 10'!A1"/>
    <hyperlink ref="E7:F7" location="'Gráfico 4'!A1" display="'Gráfico 4'!A1"/>
    <hyperlink ref="E9:F9" location="'Gráfico 6'!A1" display="'Gráfico 6'!A1"/>
    <hyperlink ref="B16:C16" location="'Quadro 13'!A1" display="'Quadro 13'!A1"/>
    <hyperlink ref="B21" r:id="rId1" display="http://observatorioemigracao.pt/np4/6133.html"/>
    <hyperlink ref="B21:D21" r:id="rId2" display="http://observatorioemigracao.pt/np4/7857.html"/>
    <hyperlink ref="E8:F8" location="'Gráfico 5'!A1" display="'Gráfico 5'!A1"/>
    <hyperlink ref="B10:C10" location="'Quadro 7'!A1" display="'Quadro 7'!A1"/>
    <hyperlink ref="B11:C11" location="'Quadro 8'!A1" display="'Quadro 8'!A1"/>
    <hyperlink ref="B12:C12" location="'Quadro 9'!A1" display="'Quadro 9'!A1"/>
    <hyperlink ref="B13:C13" location="'Quadro 10 '!A1" display="'Quadro 10 '!A1"/>
    <hyperlink ref="B14:C14" location="'Quadro 11'!A1" display="'Quadro 11'!A1"/>
    <hyperlink ref="B15:C15" location="'Quadro 12'!A1" display="'Quadro 12'!A1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showGridLines="0" workbookViewId="0">
      <selection activeCell="C1" sqref="C1"/>
    </sheetView>
  </sheetViews>
  <sheetFormatPr defaultRowHeight="11.25" x14ac:dyDescent="0.2"/>
  <cols>
    <col min="1" max="23" width="14.83203125" customWidth="1"/>
  </cols>
  <sheetData>
    <row r="1" spans="1:24" s="2" customFormat="1" ht="30" customHeight="1" x14ac:dyDescent="0.2">
      <c r="A1" s="3"/>
      <c r="B1" s="4"/>
      <c r="C1" s="54" t="s">
        <v>131</v>
      </c>
      <c r="D1" s="5"/>
      <c r="E1" s="5"/>
      <c r="F1" s="5"/>
      <c r="G1" s="5"/>
      <c r="H1" s="5"/>
      <c r="I1" s="5"/>
      <c r="J1" s="5"/>
      <c r="K1" s="5"/>
      <c r="L1" s="5"/>
      <c r="U1" s="54"/>
    </row>
    <row r="2" spans="1:24" s="2" customFormat="1" ht="30" customHeight="1" thickBot="1" x14ac:dyDescent="0.25">
      <c r="B2" s="193" t="s">
        <v>120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43"/>
      <c r="O2" s="43"/>
      <c r="P2" s="43"/>
      <c r="Q2" s="43"/>
      <c r="R2" s="43"/>
      <c r="S2" s="43"/>
      <c r="T2" s="43"/>
      <c r="U2" s="43"/>
      <c r="V2" s="43"/>
    </row>
    <row r="3" spans="1:24" ht="30" customHeight="1" x14ac:dyDescent="0.2">
      <c r="B3" s="194" t="s">
        <v>1</v>
      </c>
      <c r="C3" s="196" t="s">
        <v>0</v>
      </c>
      <c r="D3" s="198" t="s">
        <v>15</v>
      </c>
      <c r="E3" s="199"/>
      <c r="F3" s="199"/>
      <c r="G3" s="199"/>
      <c r="H3" s="199"/>
      <c r="I3" s="199"/>
      <c r="J3" s="199"/>
      <c r="K3" s="199"/>
      <c r="L3" s="199"/>
      <c r="M3" s="199"/>
      <c r="N3" s="198" t="s">
        <v>126</v>
      </c>
      <c r="O3" s="199"/>
      <c r="P3" s="199"/>
      <c r="Q3" s="199"/>
      <c r="R3" s="199"/>
      <c r="S3" s="199"/>
      <c r="T3" s="199"/>
      <c r="U3" s="199"/>
      <c r="V3" s="199"/>
      <c r="W3" s="199"/>
    </row>
    <row r="4" spans="1:24" ht="129.94999999999999" customHeight="1" x14ac:dyDescent="0.2">
      <c r="B4" s="195"/>
      <c r="C4" s="197"/>
      <c r="D4" s="59" t="s">
        <v>38</v>
      </c>
      <c r="E4" s="60" t="s">
        <v>39</v>
      </c>
      <c r="F4" s="60" t="s">
        <v>40</v>
      </c>
      <c r="G4" s="60" t="s">
        <v>41</v>
      </c>
      <c r="H4" s="60" t="s">
        <v>42</v>
      </c>
      <c r="I4" s="60" t="s">
        <v>43</v>
      </c>
      <c r="J4" s="60" t="s">
        <v>44</v>
      </c>
      <c r="K4" s="60" t="s">
        <v>45</v>
      </c>
      <c r="L4" s="60" t="s">
        <v>46</v>
      </c>
      <c r="M4" s="61" t="s">
        <v>47</v>
      </c>
      <c r="N4" s="59" t="s">
        <v>38</v>
      </c>
      <c r="O4" s="60" t="s">
        <v>39</v>
      </c>
      <c r="P4" s="60" t="s">
        <v>40</v>
      </c>
      <c r="Q4" s="60" t="s">
        <v>41</v>
      </c>
      <c r="R4" s="60" t="s">
        <v>42</v>
      </c>
      <c r="S4" s="60" t="s">
        <v>43</v>
      </c>
      <c r="T4" s="60" t="s">
        <v>44</v>
      </c>
      <c r="U4" s="60" t="s">
        <v>45</v>
      </c>
      <c r="V4" s="60" t="s">
        <v>46</v>
      </c>
      <c r="W4" s="81" t="s">
        <v>47</v>
      </c>
    </row>
    <row r="5" spans="1:24" ht="15" customHeight="1" x14ac:dyDescent="0.2">
      <c r="B5" s="103">
        <v>2000</v>
      </c>
      <c r="C5" s="112">
        <v>490</v>
      </c>
      <c r="D5" s="113">
        <v>1</v>
      </c>
      <c r="E5" s="114">
        <v>122</v>
      </c>
      <c r="F5" s="114">
        <v>126</v>
      </c>
      <c r="G5" s="114">
        <v>16</v>
      </c>
      <c r="H5" s="114">
        <v>14</v>
      </c>
      <c r="I5" s="114">
        <v>154</v>
      </c>
      <c r="J5" s="114">
        <v>16</v>
      </c>
      <c r="K5" s="114">
        <v>27</v>
      </c>
      <c r="L5" s="114">
        <v>12</v>
      </c>
      <c r="M5" s="115">
        <v>2</v>
      </c>
      <c r="N5" s="116">
        <f t="shared" ref="N5:N20" si="0">+D5*100/C5</f>
        <v>0.20408163265306123</v>
      </c>
      <c r="O5" s="117">
        <f t="shared" ref="O5:O20" si="1">+E5*100/C5</f>
        <v>24.897959183673468</v>
      </c>
      <c r="P5" s="117">
        <f t="shared" ref="P5:P20" si="2">+F5*100/C5</f>
        <v>25.714285714285715</v>
      </c>
      <c r="Q5" s="117">
        <f t="shared" ref="Q5:Q20" si="3">+G5*100/C5</f>
        <v>3.2653061224489797</v>
      </c>
      <c r="R5" s="117">
        <f t="shared" ref="R5:R20" si="4">+H5*100/C5</f>
        <v>2.8571428571428572</v>
      </c>
      <c r="S5" s="117">
        <f t="shared" ref="S5:S20" si="5">+I5*100/C5</f>
        <v>31.428571428571427</v>
      </c>
      <c r="T5" s="117">
        <f t="shared" ref="T5:T20" si="6">+J5*100/C5</f>
        <v>3.2653061224489797</v>
      </c>
      <c r="U5" s="117">
        <f>+K5*100/C5</f>
        <v>5.5102040816326534</v>
      </c>
      <c r="V5" s="117">
        <f>+L5*100/C5</f>
        <v>2.4489795918367347</v>
      </c>
      <c r="W5" s="118">
        <f t="shared" ref="W5:W20" si="7">+M5*100/C5</f>
        <v>0.40816326530612246</v>
      </c>
      <c r="X5" s="50"/>
    </row>
    <row r="6" spans="1:24" ht="15" customHeight="1" x14ac:dyDescent="0.2">
      <c r="B6" s="106">
        <v>2001</v>
      </c>
      <c r="C6" s="119">
        <v>419</v>
      </c>
      <c r="D6" s="120">
        <v>3</v>
      </c>
      <c r="E6" s="121">
        <v>106</v>
      </c>
      <c r="F6" s="121">
        <v>108</v>
      </c>
      <c r="G6" s="121">
        <v>15</v>
      </c>
      <c r="H6" s="121">
        <v>5</v>
      </c>
      <c r="I6" s="121">
        <v>148</v>
      </c>
      <c r="J6" s="121">
        <v>7</v>
      </c>
      <c r="K6" s="121">
        <v>14</v>
      </c>
      <c r="L6" s="121">
        <v>11</v>
      </c>
      <c r="M6" s="122">
        <v>2</v>
      </c>
      <c r="N6" s="123">
        <f t="shared" si="0"/>
        <v>0.71599045346062051</v>
      </c>
      <c r="O6" s="124">
        <f t="shared" si="1"/>
        <v>25.29832935560859</v>
      </c>
      <c r="P6" s="124">
        <f t="shared" si="2"/>
        <v>25.775656324582339</v>
      </c>
      <c r="Q6" s="124">
        <f t="shared" si="3"/>
        <v>3.5799522673031028</v>
      </c>
      <c r="R6" s="124">
        <f t="shared" si="4"/>
        <v>1.1933174224343674</v>
      </c>
      <c r="S6" s="124">
        <f t="shared" si="5"/>
        <v>35.322195704057279</v>
      </c>
      <c r="T6" s="124">
        <f t="shared" si="6"/>
        <v>1.6706443914081146</v>
      </c>
      <c r="U6" s="124">
        <f t="shared" ref="U6:U20" si="8">+K6*100/C6</f>
        <v>3.3412887828162292</v>
      </c>
      <c r="V6" s="124">
        <f t="shared" ref="V6:V20" si="9">+L6*100/C6</f>
        <v>2.6252983293556085</v>
      </c>
      <c r="W6" s="125">
        <f t="shared" si="7"/>
        <v>0.47732696897374699</v>
      </c>
      <c r="X6" s="50"/>
    </row>
    <row r="7" spans="1:24" ht="15" customHeight="1" x14ac:dyDescent="0.2">
      <c r="B7" s="106">
        <v>2002</v>
      </c>
      <c r="C7" s="119">
        <v>433</v>
      </c>
      <c r="D7" s="120">
        <v>7</v>
      </c>
      <c r="E7" s="121">
        <v>115</v>
      </c>
      <c r="F7" s="121">
        <v>134</v>
      </c>
      <c r="G7" s="121">
        <v>11</v>
      </c>
      <c r="H7" s="121">
        <v>9</v>
      </c>
      <c r="I7" s="121">
        <v>99</v>
      </c>
      <c r="J7" s="121">
        <v>16</v>
      </c>
      <c r="K7" s="121">
        <v>24</v>
      </c>
      <c r="L7" s="121">
        <v>13</v>
      </c>
      <c r="M7" s="122">
        <v>5</v>
      </c>
      <c r="N7" s="123">
        <f t="shared" si="0"/>
        <v>1.6166281755196306</v>
      </c>
      <c r="O7" s="124">
        <f t="shared" si="1"/>
        <v>26.558891454965359</v>
      </c>
      <c r="P7" s="124">
        <f t="shared" si="2"/>
        <v>30.946882217090071</v>
      </c>
      <c r="Q7" s="124">
        <f t="shared" si="3"/>
        <v>2.5404157043879909</v>
      </c>
      <c r="R7" s="124">
        <f t="shared" si="4"/>
        <v>2.0785219399538106</v>
      </c>
      <c r="S7" s="124">
        <f t="shared" si="5"/>
        <v>22.863741339491916</v>
      </c>
      <c r="T7" s="124">
        <f t="shared" si="6"/>
        <v>3.695150115473441</v>
      </c>
      <c r="U7" s="124">
        <f t="shared" si="8"/>
        <v>5.5427251732101617</v>
      </c>
      <c r="V7" s="124">
        <f t="shared" si="9"/>
        <v>3.0023094688221708</v>
      </c>
      <c r="W7" s="125">
        <f t="shared" si="7"/>
        <v>1.1547344110854503</v>
      </c>
      <c r="X7" s="50"/>
    </row>
    <row r="8" spans="1:24" ht="15" customHeight="1" x14ac:dyDescent="0.2">
      <c r="B8" s="106">
        <v>2003</v>
      </c>
      <c r="C8" s="119">
        <v>523</v>
      </c>
      <c r="D8" s="120">
        <v>6</v>
      </c>
      <c r="E8" s="121">
        <v>153</v>
      </c>
      <c r="F8" s="121">
        <v>151</v>
      </c>
      <c r="G8" s="121">
        <v>15</v>
      </c>
      <c r="H8" s="121">
        <v>11</v>
      </c>
      <c r="I8" s="121">
        <v>123</v>
      </c>
      <c r="J8" s="121">
        <v>5</v>
      </c>
      <c r="K8" s="121">
        <v>40</v>
      </c>
      <c r="L8" s="121">
        <v>18</v>
      </c>
      <c r="M8" s="122">
        <v>1</v>
      </c>
      <c r="N8" s="123">
        <f t="shared" si="0"/>
        <v>1.1472275334608031</v>
      </c>
      <c r="O8" s="124">
        <f t="shared" si="1"/>
        <v>29.254302103250478</v>
      </c>
      <c r="P8" s="124">
        <f t="shared" si="2"/>
        <v>28.87189292543021</v>
      </c>
      <c r="Q8" s="124">
        <f t="shared" si="3"/>
        <v>2.8680688336520075</v>
      </c>
      <c r="R8" s="124">
        <f t="shared" si="4"/>
        <v>2.1032504780114722</v>
      </c>
      <c r="S8" s="124">
        <f t="shared" si="5"/>
        <v>23.518164435946463</v>
      </c>
      <c r="T8" s="124">
        <f t="shared" si="6"/>
        <v>0.95602294455066916</v>
      </c>
      <c r="U8" s="124">
        <f t="shared" si="8"/>
        <v>7.6481835564053533</v>
      </c>
      <c r="V8" s="124">
        <f t="shared" si="9"/>
        <v>3.4416826003824093</v>
      </c>
      <c r="W8" s="125">
        <f t="shared" si="7"/>
        <v>0.19120458891013384</v>
      </c>
      <c r="X8" s="50"/>
    </row>
    <row r="9" spans="1:24" ht="15" customHeight="1" x14ac:dyDescent="0.2">
      <c r="B9" s="106">
        <v>2004</v>
      </c>
      <c r="C9" s="119">
        <v>624</v>
      </c>
      <c r="D9" s="120">
        <v>5</v>
      </c>
      <c r="E9" s="121">
        <v>229</v>
      </c>
      <c r="F9" s="121">
        <v>168</v>
      </c>
      <c r="G9" s="121">
        <v>18</v>
      </c>
      <c r="H9" s="121">
        <v>7</v>
      </c>
      <c r="I9" s="121">
        <v>134</v>
      </c>
      <c r="J9" s="121">
        <v>5</v>
      </c>
      <c r="K9" s="121">
        <v>33</v>
      </c>
      <c r="L9" s="121">
        <v>20</v>
      </c>
      <c r="M9" s="122">
        <v>5</v>
      </c>
      <c r="N9" s="123">
        <f t="shared" si="0"/>
        <v>0.80128205128205132</v>
      </c>
      <c r="O9" s="124">
        <f t="shared" si="1"/>
        <v>36.698717948717949</v>
      </c>
      <c r="P9" s="124">
        <f t="shared" si="2"/>
        <v>26.923076923076923</v>
      </c>
      <c r="Q9" s="124">
        <f t="shared" si="3"/>
        <v>2.8846153846153846</v>
      </c>
      <c r="R9" s="124">
        <f t="shared" si="4"/>
        <v>1.1217948717948718</v>
      </c>
      <c r="S9" s="124">
        <f t="shared" si="5"/>
        <v>21.474358974358974</v>
      </c>
      <c r="T9" s="124">
        <f t="shared" si="6"/>
        <v>0.80128205128205132</v>
      </c>
      <c r="U9" s="124">
        <f t="shared" si="8"/>
        <v>5.2884615384615383</v>
      </c>
      <c r="V9" s="124">
        <f t="shared" si="9"/>
        <v>3.2051282051282053</v>
      </c>
      <c r="W9" s="125">
        <f t="shared" si="7"/>
        <v>0.80128205128205132</v>
      </c>
      <c r="X9" s="50"/>
    </row>
    <row r="10" spans="1:24" ht="15" customHeight="1" x14ac:dyDescent="0.2">
      <c r="B10" s="106">
        <v>2005</v>
      </c>
      <c r="C10" s="119">
        <v>959</v>
      </c>
      <c r="D10" s="120">
        <v>6</v>
      </c>
      <c r="E10" s="121">
        <v>406</v>
      </c>
      <c r="F10" s="121">
        <v>211</v>
      </c>
      <c r="G10" s="121">
        <v>32</v>
      </c>
      <c r="H10" s="121">
        <v>14</v>
      </c>
      <c r="I10" s="121">
        <v>230</v>
      </c>
      <c r="J10" s="121">
        <v>7</v>
      </c>
      <c r="K10" s="121">
        <v>39</v>
      </c>
      <c r="L10" s="121">
        <v>14</v>
      </c>
      <c r="M10" s="122">
        <v>0</v>
      </c>
      <c r="N10" s="123">
        <f t="shared" si="0"/>
        <v>0.6256517205422315</v>
      </c>
      <c r="O10" s="124">
        <f t="shared" si="1"/>
        <v>42.335766423357661</v>
      </c>
      <c r="P10" s="124">
        <f t="shared" si="2"/>
        <v>22.002085505735142</v>
      </c>
      <c r="Q10" s="124">
        <f t="shared" si="3"/>
        <v>3.3368091762252345</v>
      </c>
      <c r="R10" s="124">
        <f t="shared" si="4"/>
        <v>1.4598540145985401</v>
      </c>
      <c r="S10" s="124">
        <f t="shared" si="5"/>
        <v>23.983315954118872</v>
      </c>
      <c r="T10" s="124">
        <f t="shared" si="6"/>
        <v>0.72992700729927007</v>
      </c>
      <c r="U10" s="124">
        <f t="shared" si="8"/>
        <v>4.0667361835245046</v>
      </c>
      <c r="V10" s="124">
        <f t="shared" si="9"/>
        <v>1.4598540145985401</v>
      </c>
      <c r="W10" s="125">
        <f t="shared" si="7"/>
        <v>0</v>
      </c>
      <c r="X10" s="50"/>
    </row>
    <row r="11" spans="1:24" ht="15" customHeight="1" x14ac:dyDescent="0.2">
      <c r="B11" s="106">
        <v>2006</v>
      </c>
      <c r="C11" s="119">
        <v>957</v>
      </c>
      <c r="D11" s="120">
        <v>16</v>
      </c>
      <c r="E11" s="121">
        <v>380</v>
      </c>
      <c r="F11" s="121">
        <v>237</v>
      </c>
      <c r="G11" s="121">
        <v>33</v>
      </c>
      <c r="H11" s="121">
        <v>11</v>
      </c>
      <c r="I11" s="121">
        <v>204</v>
      </c>
      <c r="J11" s="121">
        <v>8</v>
      </c>
      <c r="K11" s="121">
        <v>45</v>
      </c>
      <c r="L11" s="121">
        <v>19</v>
      </c>
      <c r="M11" s="122">
        <v>4</v>
      </c>
      <c r="N11" s="123">
        <f t="shared" si="0"/>
        <v>1.6718913270637408</v>
      </c>
      <c r="O11" s="124">
        <f t="shared" si="1"/>
        <v>39.707419017763847</v>
      </c>
      <c r="P11" s="124">
        <f t="shared" si="2"/>
        <v>24.764890282131663</v>
      </c>
      <c r="Q11" s="124">
        <f t="shared" si="3"/>
        <v>3.4482758620689653</v>
      </c>
      <c r="R11" s="124">
        <f t="shared" si="4"/>
        <v>1.1494252873563218</v>
      </c>
      <c r="S11" s="124">
        <f t="shared" si="5"/>
        <v>21.316614420062695</v>
      </c>
      <c r="T11" s="124">
        <f t="shared" si="6"/>
        <v>0.83594566353187039</v>
      </c>
      <c r="U11" s="124">
        <f t="shared" si="8"/>
        <v>4.7021943573667713</v>
      </c>
      <c r="V11" s="124">
        <f t="shared" si="9"/>
        <v>1.9853709508881923</v>
      </c>
      <c r="W11" s="125">
        <f t="shared" si="7"/>
        <v>0.41797283176593519</v>
      </c>
      <c r="X11" s="50"/>
    </row>
    <row r="12" spans="1:24" ht="15" customHeight="1" x14ac:dyDescent="0.2">
      <c r="B12" s="106">
        <v>2007</v>
      </c>
      <c r="C12" s="119">
        <v>806</v>
      </c>
      <c r="D12" s="120">
        <v>12</v>
      </c>
      <c r="E12" s="121">
        <v>311</v>
      </c>
      <c r="F12" s="121">
        <v>217</v>
      </c>
      <c r="G12" s="121">
        <v>21</v>
      </c>
      <c r="H12" s="121">
        <v>13</v>
      </c>
      <c r="I12" s="121">
        <v>173</v>
      </c>
      <c r="J12" s="121">
        <v>4</v>
      </c>
      <c r="K12" s="121">
        <v>38</v>
      </c>
      <c r="L12" s="121">
        <v>15</v>
      </c>
      <c r="M12" s="122">
        <v>2</v>
      </c>
      <c r="N12" s="123">
        <f t="shared" si="0"/>
        <v>1.4888337468982631</v>
      </c>
      <c r="O12" s="124">
        <f t="shared" si="1"/>
        <v>38.58560794044665</v>
      </c>
      <c r="P12" s="124">
        <f t="shared" si="2"/>
        <v>26.923076923076923</v>
      </c>
      <c r="Q12" s="124">
        <f t="shared" si="3"/>
        <v>2.6054590570719602</v>
      </c>
      <c r="R12" s="124">
        <f t="shared" si="4"/>
        <v>1.6129032258064515</v>
      </c>
      <c r="S12" s="124">
        <f t="shared" si="5"/>
        <v>21.464019851116625</v>
      </c>
      <c r="T12" s="124">
        <f t="shared" si="6"/>
        <v>0.49627791563275436</v>
      </c>
      <c r="U12" s="124">
        <f t="shared" si="8"/>
        <v>4.7146401985111659</v>
      </c>
      <c r="V12" s="124">
        <f t="shared" si="9"/>
        <v>1.8610421836228288</v>
      </c>
      <c r="W12" s="125">
        <f t="shared" si="7"/>
        <v>0.24813895781637718</v>
      </c>
      <c r="X12" s="50"/>
    </row>
    <row r="13" spans="1:24" ht="15" customHeight="1" x14ac:dyDescent="0.2">
      <c r="B13" s="106">
        <v>2008</v>
      </c>
      <c r="C13" s="119">
        <v>683</v>
      </c>
      <c r="D13" s="120">
        <v>23</v>
      </c>
      <c r="E13" s="121">
        <v>252</v>
      </c>
      <c r="F13" s="121">
        <v>207</v>
      </c>
      <c r="G13" s="121">
        <v>16</v>
      </c>
      <c r="H13" s="121">
        <v>9</v>
      </c>
      <c r="I13" s="121">
        <v>119</v>
      </c>
      <c r="J13" s="121">
        <v>2</v>
      </c>
      <c r="K13" s="121">
        <v>35</v>
      </c>
      <c r="L13" s="121">
        <v>14</v>
      </c>
      <c r="M13" s="122">
        <v>6</v>
      </c>
      <c r="N13" s="123">
        <f t="shared" si="0"/>
        <v>3.3674963396778916</v>
      </c>
      <c r="O13" s="124">
        <f t="shared" si="1"/>
        <v>36.896046852122986</v>
      </c>
      <c r="P13" s="124">
        <f t="shared" si="2"/>
        <v>30.307467057101025</v>
      </c>
      <c r="Q13" s="124">
        <f t="shared" si="3"/>
        <v>2.3426061493411421</v>
      </c>
      <c r="R13" s="124">
        <f t="shared" si="4"/>
        <v>1.3177159590043923</v>
      </c>
      <c r="S13" s="124">
        <f t="shared" si="5"/>
        <v>17.423133235724745</v>
      </c>
      <c r="T13" s="124">
        <f t="shared" si="6"/>
        <v>0.29282576866764276</v>
      </c>
      <c r="U13" s="124">
        <f t="shared" si="8"/>
        <v>5.1244509516837482</v>
      </c>
      <c r="V13" s="124">
        <f t="shared" si="9"/>
        <v>2.0497803806734991</v>
      </c>
      <c r="W13" s="125">
        <f t="shared" si="7"/>
        <v>0.87847730600292828</v>
      </c>
      <c r="X13" s="50"/>
    </row>
    <row r="14" spans="1:24" ht="15" customHeight="1" x14ac:dyDescent="0.2">
      <c r="B14" s="106">
        <v>2009</v>
      </c>
      <c r="C14" s="119">
        <v>1452</v>
      </c>
      <c r="D14" s="120">
        <v>42</v>
      </c>
      <c r="E14" s="121">
        <v>449</v>
      </c>
      <c r="F14" s="121">
        <v>407</v>
      </c>
      <c r="G14" s="121">
        <v>57</v>
      </c>
      <c r="H14" s="121">
        <v>32</v>
      </c>
      <c r="I14" s="121">
        <v>318</v>
      </c>
      <c r="J14" s="121">
        <v>11</v>
      </c>
      <c r="K14" s="121">
        <v>104</v>
      </c>
      <c r="L14" s="121">
        <v>26</v>
      </c>
      <c r="M14" s="122">
        <v>6</v>
      </c>
      <c r="N14" s="123">
        <f t="shared" si="0"/>
        <v>2.8925619834710745</v>
      </c>
      <c r="O14" s="124">
        <f t="shared" si="1"/>
        <v>30.922865013774103</v>
      </c>
      <c r="P14" s="124">
        <f t="shared" si="2"/>
        <v>28.030303030303031</v>
      </c>
      <c r="Q14" s="124">
        <f t="shared" si="3"/>
        <v>3.9256198347107438</v>
      </c>
      <c r="R14" s="124">
        <f t="shared" si="4"/>
        <v>2.2038567493112948</v>
      </c>
      <c r="S14" s="124">
        <f t="shared" si="5"/>
        <v>21.900826446280991</v>
      </c>
      <c r="T14" s="124">
        <f t="shared" si="6"/>
        <v>0.75757575757575757</v>
      </c>
      <c r="U14" s="124">
        <f t="shared" si="8"/>
        <v>7.1625344352617084</v>
      </c>
      <c r="V14" s="124">
        <f t="shared" si="9"/>
        <v>1.7906336088154271</v>
      </c>
      <c r="W14" s="125">
        <f t="shared" si="7"/>
        <v>0.41322314049586778</v>
      </c>
      <c r="X14" s="50"/>
    </row>
    <row r="15" spans="1:24" ht="15" customHeight="1" x14ac:dyDescent="0.2">
      <c r="B15" s="106">
        <v>2010</v>
      </c>
      <c r="C15" s="119">
        <v>1062</v>
      </c>
      <c r="D15" s="120">
        <v>55</v>
      </c>
      <c r="E15" s="121">
        <v>304</v>
      </c>
      <c r="F15" s="121">
        <v>294</v>
      </c>
      <c r="G15" s="121">
        <v>36</v>
      </c>
      <c r="H15" s="121">
        <v>19</v>
      </c>
      <c r="I15" s="121">
        <v>223</v>
      </c>
      <c r="J15" s="121">
        <v>7</v>
      </c>
      <c r="K15" s="121">
        <v>92</v>
      </c>
      <c r="L15" s="121">
        <v>25</v>
      </c>
      <c r="M15" s="122">
        <v>7</v>
      </c>
      <c r="N15" s="123">
        <f t="shared" si="0"/>
        <v>5.1789077212806029</v>
      </c>
      <c r="O15" s="124">
        <f t="shared" si="1"/>
        <v>28.625235404896422</v>
      </c>
      <c r="P15" s="124">
        <f t="shared" si="2"/>
        <v>27.683615819209038</v>
      </c>
      <c r="Q15" s="124">
        <f t="shared" si="3"/>
        <v>3.3898305084745761</v>
      </c>
      <c r="R15" s="124">
        <f t="shared" si="4"/>
        <v>1.7890772128060264</v>
      </c>
      <c r="S15" s="124">
        <f t="shared" si="5"/>
        <v>20.998116760828626</v>
      </c>
      <c r="T15" s="124">
        <f t="shared" si="6"/>
        <v>0.6591337099811676</v>
      </c>
      <c r="U15" s="124">
        <f t="shared" si="8"/>
        <v>8.662900188323917</v>
      </c>
      <c r="V15" s="124">
        <f t="shared" si="9"/>
        <v>2.3540489642184559</v>
      </c>
      <c r="W15" s="125">
        <f t="shared" si="7"/>
        <v>0.6591337099811676</v>
      </c>
      <c r="X15" s="50"/>
    </row>
    <row r="16" spans="1:24" ht="15" customHeight="1" x14ac:dyDescent="0.2">
      <c r="B16" s="106">
        <v>2011</v>
      </c>
      <c r="C16" s="119">
        <v>1601</v>
      </c>
      <c r="D16" s="120">
        <v>71</v>
      </c>
      <c r="E16" s="121">
        <v>389</v>
      </c>
      <c r="F16" s="121">
        <v>547</v>
      </c>
      <c r="G16" s="121">
        <v>53</v>
      </c>
      <c r="H16" s="121">
        <v>33</v>
      </c>
      <c r="I16" s="121">
        <v>272</v>
      </c>
      <c r="J16" s="121">
        <v>11</v>
      </c>
      <c r="K16" s="121">
        <v>190</v>
      </c>
      <c r="L16" s="121">
        <v>28</v>
      </c>
      <c r="M16" s="122">
        <v>7</v>
      </c>
      <c r="N16" s="123">
        <f t="shared" si="0"/>
        <v>4.4347282948157405</v>
      </c>
      <c r="O16" s="124">
        <f t="shared" si="1"/>
        <v>24.297314178638352</v>
      </c>
      <c r="P16" s="124">
        <f t="shared" si="2"/>
        <v>34.166146158650847</v>
      </c>
      <c r="Q16" s="124">
        <f t="shared" si="3"/>
        <v>3.3104309806371019</v>
      </c>
      <c r="R16" s="124">
        <f t="shared" si="4"/>
        <v>2.061211742660837</v>
      </c>
      <c r="S16" s="124">
        <f t="shared" si="5"/>
        <v>16.989381636477201</v>
      </c>
      <c r="T16" s="124">
        <f t="shared" si="6"/>
        <v>0.68707058088694561</v>
      </c>
      <c r="U16" s="124">
        <f t="shared" si="8"/>
        <v>11.867582760774516</v>
      </c>
      <c r="V16" s="124">
        <f t="shared" si="9"/>
        <v>1.7489069331667708</v>
      </c>
      <c r="W16" s="125">
        <f t="shared" si="7"/>
        <v>0.4372267332916927</v>
      </c>
      <c r="X16" s="50"/>
    </row>
    <row r="17" spans="1:24" ht="15" customHeight="1" x14ac:dyDescent="0.2">
      <c r="B17" s="106">
        <v>2012</v>
      </c>
      <c r="C17" s="119">
        <v>2566</v>
      </c>
      <c r="D17" s="120">
        <v>130</v>
      </c>
      <c r="E17" s="121">
        <v>550</v>
      </c>
      <c r="F17" s="121">
        <v>995</v>
      </c>
      <c r="G17" s="121">
        <v>91</v>
      </c>
      <c r="H17" s="121">
        <v>54</v>
      </c>
      <c r="I17" s="121">
        <v>350</v>
      </c>
      <c r="J17" s="121">
        <v>11</v>
      </c>
      <c r="K17" s="121">
        <v>298</v>
      </c>
      <c r="L17" s="121">
        <v>70</v>
      </c>
      <c r="M17" s="122">
        <v>17</v>
      </c>
      <c r="N17" s="123">
        <f t="shared" si="0"/>
        <v>5.0662509742790336</v>
      </c>
      <c r="O17" s="124">
        <f t="shared" si="1"/>
        <v>21.434138737334372</v>
      </c>
      <c r="P17" s="124">
        <f t="shared" si="2"/>
        <v>38.77630553390491</v>
      </c>
      <c r="Q17" s="124">
        <f t="shared" si="3"/>
        <v>3.5463756819953236</v>
      </c>
      <c r="R17" s="124">
        <f t="shared" si="4"/>
        <v>2.1044427123928293</v>
      </c>
      <c r="S17" s="124">
        <f t="shared" si="5"/>
        <v>13.639906469212782</v>
      </c>
      <c r="T17" s="124">
        <f t="shared" si="6"/>
        <v>0.42868277474668748</v>
      </c>
      <c r="U17" s="124">
        <f t="shared" si="8"/>
        <v>11.61340607950117</v>
      </c>
      <c r="V17" s="124">
        <f t="shared" si="9"/>
        <v>2.7279812938425567</v>
      </c>
      <c r="W17" s="125">
        <f t="shared" si="7"/>
        <v>0.66250974279033514</v>
      </c>
      <c r="X17" s="50"/>
    </row>
    <row r="18" spans="1:24" ht="15" customHeight="1" x14ac:dyDescent="0.2">
      <c r="B18" s="106">
        <v>2013</v>
      </c>
      <c r="C18" s="119">
        <v>3030</v>
      </c>
      <c r="D18" s="120">
        <v>82</v>
      </c>
      <c r="E18" s="121">
        <v>648</v>
      </c>
      <c r="F18" s="121">
        <v>1109</v>
      </c>
      <c r="G18" s="121">
        <v>95</v>
      </c>
      <c r="H18" s="121">
        <v>55</v>
      </c>
      <c r="I18" s="121">
        <v>402</v>
      </c>
      <c r="J18" s="121">
        <v>8</v>
      </c>
      <c r="K18" s="121">
        <v>553</v>
      </c>
      <c r="L18" s="121">
        <v>70</v>
      </c>
      <c r="M18" s="122">
        <v>8</v>
      </c>
      <c r="N18" s="123">
        <f t="shared" si="0"/>
        <v>2.7062706270627062</v>
      </c>
      <c r="O18" s="124">
        <f t="shared" si="1"/>
        <v>21.386138613861387</v>
      </c>
      <c r="P18" s="124">
        <f t="shared" si="2"/>
        <v>36.600660066006604</v>
      </c>
      <c r="Q18" s="124">
        <f t="shared" si="3"/>
        <v>3.1353135313531353</v>
      </c>
      <c r="R18" s="124">
        <f t="shared" si="4"/>
        <v>1.8151815181518152</v>
      </c>
      <c r="S18" s="124">
        <f t="shared" si="5"/>
        <v>13.267326732673267</v>
      </c>
      <c r="T18" s="124">
        <f t="shared" si="6"/>
        <v>0.264026402640264</v>
      </c>
      <c r="U18" s="124">
        <f t="shared" si="8"/>
        <v>18.25082508250825</v>
      </c>
      <c r="V18" s="124">
        <f t="shared" si="9"/>
        <v>2.3102310231023102</v>
      </c>
      <c r="W18" s="125">
        <f t="shared" si="7"/>
        <v>0.264026402640264</v>
      </c>
      <c r="X18" s="50"/>
    </row>
    <row r="19" spans="1:24" ht="15" customHeight="1" x14ac:dyDescent="0.2">
      <c r="B19" s="106">
        <v>2014</v>
      </c>
      <c r="C19" s="119">
        <v>1986</v>
      </c>
      <c r="D19" s="120">
        <v>65</v>
      </c>
      <c r="E19" s="121">
        <v>367</v>
      </c>
      <c r="F19" s="121">
        <v>727</v>
      </c>
      <c r="G19" s="121">
        <v>76</v>
      </c>
      <c r="H19" s="121">
        <v>56</v>
      </c>
      <c r="I19" s="121">
        <v>285</v>
      </c>
      <c r="J19" s="121">
        <v>11</v>
      </c>
      <c r="K19" s="121">
        <v>334</v>
      </c>
      <c r="L19" s="121">
        <v>59</v>
      </c>
      <c r="M19" s="122">
        <v>6</v>
      </c>
      <c r="N19" s="123">
        <f t="shared" si="0"/>
        <v>3.272910372608258</v>
      </c>
      <c r="O19" s="124">
        <f t="shared" si="1"/>
        <v>18.479355488418932</v>
      </c>
      <c r="P19" s="124">
        <f t="shared" si="2"/>
        <v>36.606243705941594</v>
      </c>
      <c r="Q19" s="124">
        <f t="shared" si="3"/>
        <v>3.8267875125881168</v>
      </c>
      <c r="R19" s="124">
        <f t="shared" si="4"/>
        <v>2.8197381671701915</v>
      </c>
      <c r="S19" s="124">
        <f t="shared" si="5"/>
        <v>14.350453172205437</v>
      </c>
      <c r="T19" s="124">
        <f t="shared" si="6"/>
        <v>0.55387713997985899</v>
      </c>
      <c r="U19" s="124">
        <f t="shared" si="8"/>
        <v>16.817724068479354</v>
      </c>
      <c r="V19" s="124">
        <f t="shared" si="9"/>
        <v>2.9707955689828802</v>
      </c>
      <c r="W19" s="125">
        <f t="shared" si="7"/>
        <v>0.30211480362537763</v>
      </c>
      <c r="X19" s="50"/>
    </row>
    <row r="20" spans="1:24" ht="15" customHeight="1" x14ac:dyDescent="0.2">
      <c r="B20" s="109">
        <v>2015</v>
      </c>
      <c r="C20" s="126">
        <v>1722</v>
      </c>
      <c r="D20" s="127">
        <v>18</v>
      </c>
      <c r="E20" s="128">
        <v>319</v>
      </c>
      <c r="F20" s="128">
        <v>455</v>
      </c>
      <c r="G20" s="128">
        <v>71</v>
      </c>
      <c r="H20" s="128">
        <v>56</v>
      </c>
      <c r="I20" s="128">
        <v>356</v>
      </c>
      <c r="J20" s="128">
        <v>19</v>
      </c>
      <c r="K20" s="128">
        <v>357</v>
      </c>
      <c r="L20" s="128">
        <v>60</v>
      </c>
      <c r="M20" s="129">
        <v>11</v>
      </c>
      <c r="N20" s="130">
        <f t="shared" si="0"/>
        <v>1.0452961672473868</v>
      </c>
      <c r="O20" s="131">
        <f t="shared" si="1"/>
        <v>18.524970963995354</v>
      </c>
      <c r="P20" s="131">
        <f t="shared" si="2"/>
        <v>26.422764227642276</v>
      </c>
      <c r="Q20" s="131">
        <f t="shared" si="3"/>
        <v>4.1231126596980259</v>
      </c>
      <c r="R20" s="131">
        <f t="shared" si="4"/>
        <v>3.2520325203252032</v>
      </c>
      <c r="S20" s="131">
        <f t="shared" si="5"/>
        <v>20.673635307781648</v>
      </c>
      <c r="T20" s="131">
        <f t="shared" si="6"/>
        <v>1.1033681765389083</v>
      </c>
      <c r="U20" s="131">
        <f t="shared" si="8"/>
        <v>20.73170731707317</v>
      </c>
      <c r="V20" s="131">
        <f t="shared" si="9"/>
        <v>3.484320557491289</v>
      </c>
      <c r="W20" s="132">
        <f t="shared" si="7"/>
        <v>0.63879210220673632</v>
      </c>
      <c r="X20" s="50"/>
    </row>
    <row r="21" spans="1:24" ht="15" customHeight="1" x14ac:dyDescent="0.2">
      <c r="B21" s="28"/>
      <c r="C21" s="57"/>
      <c r="D21" s="35"/>
      <c r="E21" s="35"/>
      <c r="F21" s="35"/>
      <c r="G21" s="35"/>
      <c r="H21" s="35"/>
      <c r="I21" s="35"/>
      <c r="J21" s="35"/>
      <c r="K21" s="35"/>
      <c r="L21" s="35"/>
      <c r="M21" s="45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50"/>
    </row>
    <row r="22" spans="1:24" ht="15" customHeight="1" x14ac:dyDescent="0.2">
      <c r="A22" s="58" t="s">
        <v>36</v>
      </c>
      <c r="B22" s="201" t="s">
        <v>37</v>
      </c>
      <c r="C22" s="201"/>
      <c r="D22" s="201"/>
      <c r="E22" s="201"/>
      <c r="F22" s="201"/>
    </row>
    <row r="23" spans="1:24" s="92" customFormat="1" ht="15" customHeight="1" x14ac:dyDescent="0.2">
      <c r="A23" s="58" t="s">
        <v>3</v>
      </c>
      <c r="B23" s="191" t="s">
        <v>115</v>
      </c>
      <c r="C23" s="191"/>
      <c r="D23" s="191"/>
      <c r="E23" s="191"/>
      <c r="F23" s="191"/>
      <c r="G23" s="191"/>
      <c r="H23" s="191"/>
      <c r="I23" s="191"/>
      <c r="J23" s="191"/>
    </row>
    <row r="24" spans="1:24" s="89" customFormat="1" ht="15" customHeight="1" x14ac:dyDescent="0.2">
      <c r="A24" s="11" t="s">
        <v>4</v>
      </c>
      <c r="B24" s="181" t="s">
        <v>113</v>
      </c>
      <c r="C24" s="182"/>
      <c r="D24" s="182"/>
      <c r="E24" s="182"/>
      <c r="F24" s="182"/>
      <c r="G24" s="182"/>
    </row>
    <row r="25" spans="1:24" s="89" customFormat="1" ht="15" customHeight="1" x14ac:dyDescent="0.2">
      <c r="A25" s="10" t="s">
        <v>5</v>
      </c>
      <c r="B25" s="178" t="s">
        <v>114</v>
      </c>
      <c r="C25" s="178"/>
      <c r="D25" s="178"/>
      <c r="E25" s="90"/>
      <c r="F25" s="90"/>
      <c r="G25" s="90"/>
    </row>
    <row r="34" spans="9:18" x14ac:dyDescent="0.2"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9:18" x14ac:dyDescent="0.2"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9:18" x14ac:dyDescent="0.2"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9:18" x14ac:dyDescent="0.2"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9:18" x14ac:dyDescent="0.2"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9:18" x14ac:dyDescent="0.2"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9:18" x14ac:dyDescent="0.2"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9:18" x14ac:dyDescent="0.2"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9:18" x14ac:dyDescent="0.2"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9:18" x14ac:dyDescent="0.2"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9:18" x14ac:dyDescent="0.2"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9:18" x14ac:dyDescent="0.2"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9:18" x14ac:dyDescent="0.2"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9:18" x14ac:dyDescent="0.2"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9:18" x14ac:dyDescent="0.2"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9:18" x14ac:dyDescent="0.2">
      <c r="I49" s="68"/>
      <c r="J49" s="68"/>
      <c r="K49" s="68"/>
      <c r="L49" s="68"/>
      <c r="M49" s="68"/>
      <c r="N49" s="68"/>
      <c r="O49" s="68"/>
      <c r="P49" s="68"/>
      <c r="Q49" s="68"/>
      <c r="R49" s="68"/>
    </row>
  </sheetData>
  <mergeCells count="9">
    <mergeCell ref="B24:G24"/>
    <mergeCell ref="B25:D25"/>
    <mergeCell ref="B23:J23"/>
    <mergeCell ref="B22:F22"/>
    <mergeCell ref="B2:M2"/>
    <mergeCell ref="B3:B4"/>
    <mergeCell ref="C3:C4"/>
    <mergeCell ref="D3:M3"/>
    <mergeCell ref="N3:W3"/>
  </mergeCells>
  <hyperlinks>
    <hyperlink ref="B25" r:id="rId1" display="http://observatorioemigracao.pt/np4/6133.html"/>
    <hyperlink ref="B25:D25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5" width="14.83203125" style="2" customWidth="1"/>
    <col min="6" max="16384" width="12.83203125" style="2"/>
  </cols>
  <sheetData>
    <row r="1" spans="1:14" ht="30" customHeight="1" x14ac:dyDescent="0.2">
      <c r="A1" s="3"/>
      <c r="B1" s="4"/>
      <c r="C1" s="54" t="s">
        <v>131</v>
      </c>
      <c r="D1" s="4"/>
      <c r="F1" s="54"/>
      <c r="G1" s="62"/>
      <c r="H1" s="62"/>
    </row>
    <row r="2" spans="1:14" ht="45" customHeight="1" thickBot="1" x14ac:dyDescent="0.25">
      <c r="B2" s="193" t="s">
        <v>119</v>
      </c>
      <c r="C2" s="200"/>
      <c r="D2" s="200"/>
      <c r="E2" s="200"/>
      <c r="F2" s="200"/>
      <c r="G2" s="41"/>
      <c r="H2" s="202"/>
      <c r="I2" s="202"/>
      <c r="J2" s="202"/>
      <c r="K2" s="202"/>
      <c r="L2" s="202"/>
      <c r="M2" s="202"/>
    </row>
    <row r="3" spans="1:14" customFormat="1" ht="30" customHeight="1" x14ac:dyDescent="0.2">
      <c r="B3" s="229" t="s">
        <v>10</v>
      </c>
      <c r="C3" s="133" t="s">
        <v>48</v>
      </c>
      <c r="D3" s="229" t="s">
        <v>2</v>
      </c>
      <c r="E3" s="25" t="s">
        <v>6</v>
      </c>
      <c r="F3" s="25" t="s">
        <v>11</v>
      </c>
    </row>
    <row r="4" spans="1:14" customFormat="1" ht="30" customHeight="1" x14ac:dyDescent="0.2">
      <c r="B4" s="145" t="s">
        <v>9</v>
      </c>
      <c r="C4" s="141" t="s">
        <v>0</v>
      </c>
      <c r="D4" s="157">
        <v>36880</v>
      </c>
      <c r="E4" s="152">
        <v>100</v>
      </c>
      <c r="F4" s="146" t="s">
        <v>9</v>
      </c>
    </row>
    <row r="5" spans="1:14" customFormat="1" ht="15" customHeight="1" x14ac:dyDescent="0.2">
      <c r="B5" s="147">
        <v>1</v>
      </c>
      <c r="C5" s="135" t="s">
        <v>74</v>
      </c>
      <c r="D5" s="136">
        <v>10606</v>
      </c>
      <c r="E5" s="153">
        <f t="shared" ref="E5:E24" si="0">+D5*100/D$4</f>
        <v>28.758134490238611</v>
      </c>
      <c r="F5" s="148">
        <f>+E5</f>
        <v>28.758134490238611</v>
      </c>
    </row>
    <row r="6" spans="1:14" customFormat="1" ht="15" customHeight="1" x14ac:dyDescent="0.2">
      <c r="B6" s="147">
        <v>2</v>
      </c>
      <c r="C6" s="135" t="s">
        <v>67</v>
      </c>
      <c r="D6" s="136">
        <v>7713</v>
      </c>
      <c r="E6" s="148">
        <f t="shared" si="0"/>
        <v>20.913774403470715</v>
      </c>
      <c r="F6" s="148">
        <f>+E6+F5</f>
        <v>49.671908893709329</v>
      </c>
      <c r="N6" s="2"/>
    </row>
    <row r="7" spans="1:14" customFormat="1" ht="15" customHeight="1" x14ac:dyDescent="0.2">
      <c r="B7" s="147">
        <v>3</v>
      </c>
      <c r="C7" s="135" t="s">
        <v>72</v>
      </c>
      <c r="D7" s="136">
        <v>2253</v>
      </c>
      <c r="E7" s="153">
        <f t="shared" si="0"/>
        <v>6.1090021691973968</v>
      </c>
      <c r="F7" s="148">
        <f>+E7+F6</f>
        <v>55.780911062906725</v>
      </c>
    </row>
    <row r="8" spans="1:14" customFormat="1" ht="15" customHeight="1" x14ac:dyDescent="0.2">
      <c r="B8" s="156">
        <v>4</v>
      </c>
      <c r="C8" s="137" t="s">
        <v>54</v>
      </c>
      <c r="D8" s="136">
        <v>2246</v>
      </c>
      <c r="E8" s="153">
        <f t="shared" si="0"/>
        <v>6.0900216919739698</v>
      </c>
      <c r="F8" s="148">
        <f t="shared" ref="F8:F31" si="1">+E8+F7</f>
        <v>61.870932754880698</v>
      </c>
    </row>
    <row r="9" spans="1:14" customFormat="1" ht="15" customHeight="1" x14ac:dyDescent="0.2">
      <c r="B9" s="147">
        <v>5</v>
      </c>
      <c r="C9" s="135" t="s">
        <v>61</v>
      </c>
      <c r="D9" s="136">
        <v>1984</v>
      </c>
      <c r="E9" s="153">
        <f t="shared" si="0"/>
        <v>5.379609544468547</v>
      </c>
      <c r="F9" s="148">
        <f t="shared" si="1"/>
        <v>67.250542299349249</v>
      </c>
    </row>
    <row r="10" spans="1:14" customFormat="1" ht="15" customHeight="1" x14ac:dyDescent="0.2">
      <c r="B10" s="147">
        <v>6</v>
      </c>
      <c r="C10" s="135" t="s">
        <v>53</v>
      </c>
      <c r="D10" s="136">
        <v>1663</v>
      </c>
      <c r="E10" s="153">
        <f t="shared" si="0"/>
        <v>4.5092190889370931</v>
      </c>
      <c r="F10" s="148">
        <f t="shared" si="1"/>
        <v>71.759761388286336</v>
      </c>
    </row>
    <row r="11" spans="1:14" customFormat="1" ht="15" customHeight="1" x14ac:dyDescent="0.2">
      <c r="A11" s="2"/>
      <c r="B11" s="147">
        <v>7</v>
      </c>
      <c r="C11" s="135" t="s">
        <v>66</v>
      </c>
      <c r="D11" s="136">
        <v>1571</v>
      </c>
      <c r="E11" s="153">
        <f t="shared" si="0"/>
        <v>4.2597613882863339</v>
      </c>
      <c r="F11" s="148">
        <f t="shared" si="1"/>
        <v>76.019522776572671</v>
      </c>
    </row>
    <row r="12" spans="1:14" customFormat="1" ht="15" customHeight="1" x14ac:dyDescent="0.2">
      <c r="A12" s="2"/>
      <c r="B12" s="147">
        <v>8</v>
      </c>
      <c r="C12" s="135" t="s">
        <v>68</v>
      </c>
      <c r="D12" s="136">
        <v>1402</v>
      </c>
      <c r="E12" s="153">
        <f t="shared" si="0"/>
        <v>3.8015184381778742</v>
      </c>
      <c r="F12" s="148">
        <f t="shared" si="1"/>
        <v>79.821041214750551</v>
      </c>
    </row>
    <row r="13" spans="1:14" customFormat="1" ht="15" customHeight="1" x14ac:dyDescent="0.2">
      <c r="A13" s="2"/>
      <c r="B13" s="147">
        <v>9</v>
      </c>
      <c r="C13" s="135" t="s">
        <v>64</v>
      </c>
      <c r="D13" s="136">
        <v>1357</v>
      </c>
      <c r="E13" s="153">
        <f t="shared" si="0"/>
        <v>3.6795010845986984</v>
      </c>
      <c r="F13" s="148">
        <f t="shared" si="1"/>
        <v>83.500542299349249</v>
      </c>
    </row>
    <row r="14" spans="1:14" customFormat="1" ht="15" customHeight="1" x14ac:dyDescent="0.2">
      <c r="A14" s="2"/>
      <c r="B14" s="147">
        <v>10</v>
      </c>
      <c r="C14" s="135" t="s">
        <v>57</v>
      </c>
      <c r="D14" s="136">
        <v>1027</v>
      </c>
      <c r="E14" s="153">
        <f t="shared" si="0"/>
        <v>2.7847071583514098</v>
      </c>
      <c r="F14" s="148">
        <f t="shared" si="1"/>
        <v>86.285249457700658</v>
      </c>
    </row>
    <row r="15" spans="1:14" customFormat="1" ht="15" customHeight="1" x14ac:dyDescent="0.2">
      <c r="A15" s="2"/>
      <c r="B15" s="147">
        <v>11</v>
      </c>
      <c r="C15" s="135" t="s">
        <v>71</v>
      </c>
      <c r="D15" s="136">
        <v>958</v>
      </c>
      <c r="E15" s="153">
        <f t="shared" si="0"/>
        <v>2.5976138828633406</v>
      </c>
      <c r="F15" s="148">
        <f>+E15+F14</f>
        <v>88.882863340564001</v>
      </c>
    </row>
    <row r="16" spans="1:14" customFormat="1" ht="15" customHeight="1" x14ac:dyDescent="0.2">
      <c r="A16" s="2"/>
      <c r="B16" s="147">
        <v>12</v>
      </c>
      <c r="C16" s="135" t="s">
        <v>56</v>
      </c>
      <c r="D16" s="136">
        <v>840</v>
      </c>
      <c r="E16" s="148">
        <f t="shared" si="0"/>
        <v>2.2776572668112798</v>
      </c>
      <c r="F16" s="148">
        <f t="shared" si="1"/>
        <v>91.160520607375275</v>
      </c>
    </row>
    <row r="17" spans="1:12" customFormat="1" ht="15" customHeight="1" x14ac:dyDescent="0.2">
      <c r="A17" s="2"/>
      <c r="B17" s="147">
        <v>13</v>
      </c>
      <c r="C17" s="135" t="s">
        <v>63</v>
      </c>
      <c r="D17" s="136">
        <v>763</v>
      </c>
      <c r="E17" s="153">
        <f t="shared" si="0"/>
        <v>2.0688720173535793</v>
      </c>
      <c r="F17" s="148">
        <f t="shared" si="1"/>
        <v>93.22939262472886</v>
      </c>
    </row>
    <row r="18" spans="1:12" customFormat="1" ht="15" customHeight="1" x14ac:dyDescent="0.2">
      <c r="A18" s="2"/>
      <c r="B18" s="156">
        <v>14</v>
      </c>
      <c r="C18" s="137" t="s">
        <v>55</v>
      </c>
      <c r="D18" s="136">
        <v>496</v>
      </c>
      <c r="E18" s="153">
        <f t="shared" si="0"/>
        <v>1.3449023861171367</v>
      </c>
      <c r="F18" s="148">
        <f t="shared" si="1"/>
        <v>94.574295010846001</v>
      </c>
    </row>
    <row r="19" spans="1:12" customFormat="1" ht="15" customHeight="1" x14ac:dyDescent="0.2">
      <c r="A19" s="2"/>
      <c r="B19" s="147">
        <v>15</v>
      </c>
      <c r="C19" s="135" t="s">
        <v>50</v>
      </c>
      <c r="D19" s="136">
        <v>294</v>
      </c>
      <c r="E19" s="153">
        <f t="shared" si="0"/>
        <v>0.79718004338394799</v>
      </c>
      <c r="F19" s="148">
        <f t="shared" si="1"/>
        <v>95.371475054229947</v>
      </c>
    </row>
    <row r="20" spans="1:12" customFormat="1" ht="15" customHeight="1" x14ac:dyDescent="0.2">
      <c r="A20" s="2"/>
      <c r="B20" s="147">
        <v>16</v>
      </c>
      <c r="C20" s="135" t="s">
        <v>51</v>
      </c>
      <c r="D20" s="136">
        <v>293</v>
      </c>
      <c r="E20" s="153">
        <f t="shared" si="0"/>
        <v>0.79446854663774402</v>
      </c>
      <c r="F20" s="148">
        <f t="shared" si="1"/>
        <v>96.165943600867692</v>
      </c>
    </row>
    <row r="21" spans="1:12" customFormat="1" ht="15" customHeight="1" x14ac:dyDescent="0.2">
      <c r="A21" s="2"/>
      <c r="B21" s="147">
        <v>17</v>
      </c>
      <c r="C21" s="135" t="s">
        <v>58</v>
      </c>
      <c r="D21" s="136">
        <v>264</v>
      </c>
      <c r="E21" s="153">
        <f t="shared" si="0"/>
        <v>0.71583514099783085</v>
      </c>
      <c r="F21" s="148">
        <f t="shared" si="1"/>
        <v>96.881778741865517</v>
      </c>
    </row>
    <row r="22" spans="1:12" customFormat="1" ht="15" customHeight="1" x14ac:dyDescent="0.2">
      <c r="A22" s="2"/>
      <c r="B22" s="147">
        <v>18</v>
      </c>
      <c r="C22" s="135" t="s">
        <v>62</v>
      </c>
      <c r="D22" s="136">
        <v>241</v>
      </c>
      <c r="E22" s="153">
        <f t="shared" si="0"/>
        <v>0.65347071583514105</v>
      </c>
      <c r="F22" s="148">
        <f t="shared" si="1"/>
        <v>97.535249457700658</v>
      </c>
    </row>
    <row r="23" spans="1:12" customFormat="1" ht="15" customHeight="1" x14ac:dyDescent="0.2">
      <c r="A23" s="2"/>
      <c r="B23" s="147">
        <v>19</v>
      </c>
      <c r="C23" s="135" t="s">
        <v>60</v>
      </c>
      <c r="D23" s="136">
        <v>229</v>
      </c>
      <c r="E23" s="153">
        <f t="shared" si="0"/>
        <v>0.6209327548806941</v>
      </c>
      <c r="F23" s="148">
        <f t="shared" si="1"/>
        <v>98.156182212581356</v>
      </c>
    </row>
    <row r="24" spans="1:12" customFormat="1" ht="15" customHeight="1" x14ac:dyDescent="0.2">
      <c r="A24" s="2"/>
      <c r="B24" s="147">
        <v>20</v>
      </c>
      <c r="C24" s="135" t="s">
        <v>59</v>
      </c>
      <c r="D24" s="136">
        <v>216</v>
      </c>
      <c r="E24" s="153">
        <f t="shared" si="0"/>
        <v>0.58568329718004342</v>
      </c>
      <c r="F24" s="148">
        <f t="shared" si="1"/>
        <v>98.741865509761396</v>
      </c>
    </row>
    <row r="25" spans="1:12" customFormat="1" ht="15" customHeight="1" x14ac:dyDescent="0.2">
      <c r="A25" s="2"/>
      <c r="B25" s="147">
        <v>21</v>
      </c>
      <c r="C25" s="135" t="s">
        <v>69</v>
      </c>
      <c r="D25" s="136">
        <v>149</v>
      </c>
      <c r="E25" s="153">
        <f t="shared" ref="E25:E31" si="2">+D25*100/D$4</f>
        <v>0.40401301518438176</v>
      </c>
      <c r="F25" s="148">
        <f t="shared" si="1"/>
        <v>99.145878524945772</v>
      </c>
    </row>
    <row r="26" spans="1:12" customFormat="1" ht="15" customHeight="1" x14ac:dyDescent="0.2">
      <c r="A26" s="2"/>
      <c r="B26" s="147">
        <v>22</v>
      </c>
      <c r="C26" s="135" t="s">
        <v>73</v>
      </c>
      <c r="D26" s="136">
        <v>114</v>
      </c>
      <c r="E26" s="148">
        <f t="shared" si="2"/>
        <v>0.30911062906724512</v>
      </c>
      <c r="F26" s="148">
        <f t="shared" si="1"/>
        <v>99.45498915401302</v>
      </c>
    </row>
    <row r="27" spans="1:12" customFormat="1" ht="15" customHeight="1" x14ac:dyDescent="0.2">
      <c r="A27" s="2"/>
      <c r="B27" s="147">
        <v>23</v>
      </c>
      <c r="C27" s="135" t="s">
        <v>65</v>
      </c>
      <c r="D27" s="136">
        <v>76</v>
      </c>
      <c r="E27" s="153">
        <f t="shared" si="2"/>
        <v>0.20607375271149675</v>
      </c>
      <c r="F27" s="148">
        <f t="shared" si="1"/>
        <v>99.661062906724524</v>
      </c>
    </row>
    <row r="28" spans="1:12" customFormat="1" ht="15" customHeight="1" x14ac:dyDescent="0.2">
      <c r="A28" s="2"/>
      <c r="B28" s="156">
        <v>24</v>
      </c>
      <c r="C28" s="137" t="s">
        <v>75</v>
      </c>
      <c r="D28" s="136">
        <v>55</v>
      </c>
      <c r="E28" s="153">
        <f t="shared" si="2"/>
        <v>0.14913232104121474</v>
      </c>
      <c r="F28" s="148">
        <f t="shared" si="1"/>
        <v>99.810195227765732</v>
      </c>
    </row>
    <row r="29" spans="1:12" customFormat="1" ht="15" customHeight="1" x14ac:dyDescent="0.2">
      <c r="A29" s="2"/>
      <c r="B29" s="147">
        <v>25</v>
      </c>
      <c r="C29" s="135" t="s">
        <v>52</v>
      </c>
      <c r="D29" s="136">
        <v>37</v>
      </c>
      <c r="E29" s="153">
        <f t="shared" si="2"/>
        <v>0.10032537960954446</v>
      </c>
      <c r="F29" s="148">
        <f t="shared" si="1"/>
        <v>99.910520607375275</v>
      </c>
    </row>
    <row r="30" spans="1:12" customFormat="1" ht="15" customHeight="1" x14ac:dyDescent="0.2">
      <c r="A30" s="2"/>
      <c r="B30" s="147">
        <v>26</v>
      </c>
      <c r="C30" s="135" t="s">
        <v>70</v>
      </c>
      <c r="D30" s="136">
        <v>20</v>
      </c>
      <c r="E30" s="153">
        <f t="shared" si="2"/>
        <v>5.4229934924078092E-2</v>
      </c>
      <c r="F30" s="148">
        <f t="shared" si="1"/>
        <v>99.964750542299356</v>
      </c>
    </row>
    <row r="31" spans="1:12" customFormat="1" ht="15" customHeight="1" x14ac:dyDescent="0.2">
      <c r="B31" s="155">
        <v>27</v>
      </c>
      <c r="C31" s="230" t="s">
        <v>49</v>
      </c>
      <c r="D31" s="139">
        <v>13</v>
      </c>
      <c r="E31" s="154">
        <f t="shared" si="2"/>
        <v>3.5249457700650758E-2</v>
      </c>
      <c r="F31" s="149">
        <f t="shared" si="1"/>
        <v>100</v>
      </c>
    </row>
    <row r="32" spans="1:12" customFormat="1" ht="15" customHeight="1" x14ac:dyDescent="0.2">
      <c r="L32" s="2"/>
    </row>
    <row r="33" spans="1:10" s="92" customFormat="1" ht="15" customHeight="1" x14ac:dyDescent="0.2">
      <c r="A33" s="58" t="s">
        <v>3</v>
      </c>
      <c r="B33" s="191" t="s">
        <v>115</v>
      </c>
      <c r="C33" s="191"/>
      <c r="D33" s="191"/>
      <c r="E33" s="191"/>
      <c r="F33" s="191"/>
      <c r="G33" s="191"/>
      <c r="H33" s="191"/>
      <c r="I33" s="191"/>
      <c r="J33" s="191"/>
    </row>
    <row r="34" spans="1:10" s="89" customFormat="1" ht="15" customHeight="1" x14ac:dyDescent="0.2">
      <c r="A34" s="11" t="s">
        <v>4</v>
      </c>
      <c r="B34" s="181" t="s">
        <v>113</v>
      </c>
      <c r="C34" s="182"/>
      <c r="D34" s="182"/>
      <c r="E34" s="182"/>
      <c r="F34" s="182"/>
      <c r="G34" s="182"/>
    </row>
    <row r="35" spans="1:10" s="89" customFormat="1" ht="15" customHeight="1" x14ac:dyDescent="0.2">
      <c r="A35" s="10" t="s">
        <v>5</v>
      </c>
      <c r="B35" s="178" t="s">
        <v>114</v>
      </c>
      <c r="C35" s="178"/>
      <c r="D35" s="178"/>
      <c r="E35" s="90"/>
      <c r="F35" s="90"/>
      <c r="G35" s="90"/>
    </row>
    <row r="36" spans="1:10" customFormat="1" ht="15" customHeight="1" x14ac:dyDescent="0.2"/>
    <row r="37" spans="1:10" customFormat="1" ht="15" customHeight="1" x14ac:dyDescent="0.2"/>
    <row r="38" spans="1:10" customFormat="1" ht="15" customHeight="1" x14ac:dyDescent="0.2"/>
    <row r="39" spans="1:10" customFormat="1" ht="15" customHeight="1" x14ac:dyDescent="0.2"/>
    <row r="40" spans="1:10" customFormat="1" ht="15" customHeight="1" x14ac:dyDescent="0.2"/>
    <row r="41" spans="1:10" customFormat="1" ht="15" customHeight="1" x14ac:dyDescent="0.2"/>
    <row r="42" spans="1:10" customFormat="1" ht="15" customHeight="1" x14ac:dyDescent="0.2"/>
    <row r="43" spans="1:10" customFormat="1" ht="15" customHeight="1" x14ac:dyDescent="0.2"/>
    <row r="44" spans="1:10" customFormat="1" ht="15" customHeight="1" x14ac:dyDescent="0.2"/>
    <row r="45" spans="1:10" customFormat="1" ht="15" customHeight="1" x14ac:dyDescent="0.2"/>
    <row r="46" spans="1:10" customFormat="1" ht="30" customHeight="1" x14ac:dyDescent="0.2">
      <c r="A46" s="2"/>
      <c r="F46" s="42"/>
    </row>
    <row r="47" spans="1:10" customFormat="1" ht="15" customHeight="1" x14ac:dyDescent="0.2">
      <c r="A47" s="2"/>
      <c r="F47" s="41"/>
    </row>
    <row r="48" spans="1:10" customFormat="1" ht="15" customHeight="1" x14ac:dyDescent="0.2">
      <c r="A48" s="2"/>
    </row>
    <row r="49" spans="1:1" customFormat="1" ht="15" customHeight="1" x14ac:dyDescent="0.2">
      <c r="A49" s="2"/>
    </row>
    <row r="50" spans="1:1" customFormat="1" ht="15" customHeight="1" x14ac:dyDescent="0.2">
      <c r="A50" s="2"/>
    </row>
    <row r="51" spans="1:1" customFormat="1" ht="15" customHeight="1" x14ac:dyDescent="0.2">
      <c r="A51" s="2"/>
    </row>
    <row r="52" spans="1:1" customFormat="1" ht="15" customHeight="1" x14ac:dyDescent="0.2"/>
    <row r="53" spans="1:1" customFormat="1" ht="15" customHeight="1" x14ac:dyDescent="0.2"/>
    <row r="54" spans="1:1" customFormat="1" ht="15" customHeight="1" x14ac:dyDescent="0.2"/>
    <row r="55" spans="1:1" customFormat="1" ht="15" customHeight="1" x14ac:dyDescent="0.2"/>
    <row r="56" spans="1:1" customFormat="1" ht="15" customHeight="1" x14ac:dyDescent="0.2"/>
    <row r="57" spans="1:1" customFormat="1" ht="15" customHeight="1" x14ac:dyDescent="0.2"/>
    <row r="58" spans="1:1" customFormat="1" ht="15" customHeight="1" x14ac:dyDescent="0.2"/>
    <row r="59" spans="1:1" customFormat="1" ht="15" customHeight="1" x14ac:dyDescent="0.2"/>
    <row r="60" spans="1:1" customFormat="1" ht="15" customHeight="1" x14ac:dyDescent="0.2"/>
    <row r="61" spans="1:1" customFormat="1" ht="15" customHeight="1" x14ac:dyDescent="0.2"/>
    <row r="62" spans="1:1" customFormat="1" ht="15" customHeight="1" x14ac:dyDescent="0.2"/>
    <row r="63" spans="1:1" customFormat="1" ht="15" customHeight="1" x14ac:dyDescent="0.2"/>
    <row r="64" spans="1:1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14" customFormat="1" ht="15" customHeight="1" x14ac:dyDescent="0.2"/>
    <row r="82" spans="2:14" customFormat="1" ht="15" customHeight="1" x14ac:dyDescent="0.2"/>
    <row r="83" spans="2:14" customFormat="1" ht="15" customHeight="1" x14ac:dyDescent="0.2"/>
    <row r="84" spans="2:14" customFormat="1" ht="15" customHeight="1" x14ac:dyDescent="0.2"/>
    <row r="85" spans="2:14" customFormat="1" ht="15" customHeight="1" x14ac:dyDescent="0.2"/>
    <row r="86" spans="2:14" customFormat="1" ht="15" customHeight="1" x14ac:dyDescent="0.2">
      <c r="N86" s="2"/>
    </row>
    <row r="87" spans="2:14" customFormat="1" ht="15" customHeight="1" x14ac:dyDescent="0.2">
      <c r="M87" s="2"/>
      <c r="N87" s="2"/>
    </row>
    <row r="88" spans="2:14" customFormat="1" ht="15" customHeight="1" x14ac:dyDescent="0.2">
      <c r="B88" s="1"/>
      <c r="C88" s="1"/>
      <c r="D88" s="2"/>
      <c r="E88" s="2"/>
      <c r="M88" s="2"/>
      <c r="N88" s="2"/>
    </row>
    <row r="89" spans="2:14" customFormat="1" ht="15" customHeight="1" x14ac:dyDescent="0.2">
      <c r="B89" s="1"/>
      <c r="C89" s="1"/>
      <c r="D89" s="2"/>
      <c r="E89" s="2"/>
      <c r="M89" s="2"/>
      <c r="N89" s="2"/>
    </row>
    <row r="90" spans="2:14" customFormat="1" ht="15" customHeight="1" x14ac:dyDescent="0.2">
      <c r="B90" s="1"/>
      <c r="C90" s="1"/>
      <c r="D90" s="2"/>
      <c r="E90" s="2"/>
      <c r="M90" s="2"/>
      <c r="N90" s="2"/>
    </row>
    <row r="91" spans="2:14" customFormat="1" ht="15" customHeight="1" x14ac:dyDescent="0.2">
      <c r="B91" s="1"/>
      <c r="C91" s="1"/>
      <c r="D91" s="2"/>
      <c r="E91" s="2"/>
      <c r="M91" s="2"/>
      <c r="N91" s="2"/>
    </row>
    <row r="92" spans="2:14" customFormat="1" ht="15" customHeight="1" x14ac:dyDescent="0.2">
      <c r="B92" s="1"/>
      <c r="C92" s="1"/>
      <c r="D92" s="2"/>
      <c r="E92" s="2"/>
      <c r="M92" s="2"/>
      <c r="N92" s="2"/>
    </row>
    <row r="93" spans="2:14" customFormat="1" ht="15" customHeight="1" x14ac:dyDescent="0.2">
      <c r="B93" s="1"/>
      <c r="C93" s="1"/>
      <c r="D93" s="2"/>
      <c r="E93" s="2"/>
      <c r="M93" s="2"/>
      <c r="N93" s="2"/>
    </row>
    <row r="94" spans="2:14" customFormat="1" ht="15" customHeight="1" x14ac:dyDescent="0.2">
      <c r="B94" s="1"/>
      <c r="C94" s="1"/>
      <c r="D94" s="2"/>
      <c r="E94" s="2"/>
      <c r="M94" s="2"/>
      <c r="N94" s="2"/>
    </row>
    <row r="95" spans="2:14" customFormat="1" ht="15" customHeight="1" x14ac:dyDescent="0.2">
      <c r="B95" s="1"/>
      <c r="C95" s="1"/>
      <c r="D95" s="2"/>
      <c r="E95" s="2"/>
      <c r="M95" s="2"/>
      <c r="N95" s="2"/>
    </row>
    <row r="96" spans="2:14" customFormat="1" ht="15" customHeight="1" x14ac:dyDescent="0.2">
      <c r="B96" s="1"/>
      <c r="C96" s="1"/>
      <c r="D96" s="2"/>
      <c r="E96" s="2"/>
      <c r="M96" s="2"/>
      <c r="N96" s="2"/>
    </row>
    <row r="97" spans="2:14" customFormat="1" ht="15" customHeight="1" x14ac:dyDescent="0.2">
      <c r="B97" s="1"/>
      <c r="C97" s="1"/>
      <c r="D97" s="2"/>
      <c r="E97" s="2"/>
      <c r="M97" s="2"/>
      <c r="N97" s="2"/>
    </row>
    <row r="98" spans="2:14" customFormat="1" ht="15" customHeight="1" x14ac:dyDescent="0.2">
      <c r="B98" s="1"/>
      <c r="C98" s="1"/>
      <c r="D98" s="2"/>
      <c r="E98" s="2"/>
      <c r="M98" s="2"/>
      <c r="N98" s="2"/>
    </row>
    <row r="99" spans="2:14" customFormat="1" ht="15" customHeight="1" x14ac:dyDescent="0.2">
      <c r="B99" s="1"/>
      <c r="C99" s="1"/>
      <c r="D99" s="2"/>
      <c r="E99" s="2"/>
      <c r="M99" s="2"/>
      <c r="N99" s="2"/>
    </row>
    <row r="100" spans="2:14" customFormat="1" ht="15" customHeight="1" x14ac:dyDescent="0.2">
      <c r="B100" s="1"/>
      <c r="C100" s="1"/>
      <c r="D100" s="2"/>
      <c r="E100" s="2"/>
      <c r="M100" s="2"/>
      <c r="N100" s="2"/>
    </row>
    <row r="101" spans="2:14" customFormat="1" ht="15" customHeight="1" x14ac:dyDescent="0.2">
      <c r="B101" s="1"/>
      <c r="C101" s="1"/>
      <c r="D101" s="2"/>
      <c r="E101" s="2"/>
      <c r="M101" s="2"/>
      <c r="N101" s="2"/>
    </row>
  </sheetData>
  <sortState ref="M3:N29">
    <sortCondition descending="1" ref="N3"/>
  </sortState>
  <mergeCells count="5">
    <mergeCell ref="B35:D35"/>
    <mergeCell ref="H2:M2"/>
    <mergeCell ref="B2:F2"/>
    <mergeCell ref="B34:G34"/>
    <mergeCell ref="B33:J33"/>
  </mergeCells>
  <hyperlinks>
    <hyperlink ref="B35" r:id="rId1" display="http://observatorioemigracao.pt/np4/6133.html"/>
    <hyperlink ref="B35:D35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2" customWidth="1"/>
    <col min="4" max="5" width="14.83203125" style="2" customWidth="1"/>
    <col min="6" max="16384" width="12.83203125" style="2"/>
  </cols>
  <sheetData>
    <row r="1" spans="1:13" ht="30" customHeight="1" x14ac:dyDescent="0.2">
      <c r="A1" s="3"/>
      <c r="B1" s="4"/>
      <c r="C1" s="54" t="s">
        <v>131</v>
      </c>
      <c r="E1" s="54"/>
      <c r="G1" s="62"/>
      <c r="H1" s="62"/>
    </row>
    <row r="2" spans="1:13" ht="45" customHeight="1" thickBot="1" x14ac:dyDescent="0.25">
      <c r="B2" s="192" t="s">
        <v>118</v>
      </c>
      <c r="C2" s="192"/>
      <c r="D2" s="192"/>
      <c r="E2" s="192"/>
      <c r="F2" s="63"/>
      <c r="G2" s="53"/>
      <c r="H2" s="202"/>
      <c r="I2" s="202"/>
      <c r="J2" s="202"/>
      <c r="K2" s="202"/>
      <c r="L2" s="202"/>
      <c r="M2" s="202"/>
    </row>
    <row r="3" spans="1:13" customFormat="1" ht="30" customHeight="1" x14ac:dyDescent="0.2">
      <c r="B3" s="229" t="s">
        <v>10</v>
      </c>
      <c r="C3" s="133" t="s">
        <v>76</v>
      </c>
      <c r="D3" s="25" t="s">
        <v>2</v>
      </c>
      <c r="E3" s="25" t="s">
        <v>6</v>
      </c>
    </row>
    <row r="4" spans="1:13" customFormat="1" ht="30" customHeight="1" x14ac:dyDescent="0.2">
      <c r="B4" s="145" t="s">
        <v>9</v>
      </c>
      <c r="C4" s="141" t="s">
        <v>0</v>
      </c>
      <c r="D4" s="157">
        <v>36880</v>
      </c>
      <c r="E4" s="152">
        <v>100</v>
      </c>
    </row>
    <row r="5" spans="1:13" customFormat="1" ht="15" customHeight="1" x14ac:dyDescent="0.2">
      <c r="B5" s="147">
        <v>1</v>
      </c>
      <c r="C5" s="135" t="s">
        <v>87</v>
      </c>
      <c r="D5" s="136">
        <v>10577</v>
      </c>
      <c r="E5" s="153">
        <v>28.679501084598698</v>
      </c>
      <c r="F5" s="50"/>
      <c r="L5" s="2"/>
    </row>
    <row r="6" spans="1:13" customFormat="1" ht="15" customHeight="1" x14ac:dyDescent="0.2">
      <c r="B6" s="147">
        <v>2</v>
      </c>
      <c r="C6" s="135" t="s">
        <v>89</v>
      </c>
      <c r="D6" s="136">
        <v>5913</v>
      </c>
      <c r="E6" s="148">
        <v>16.033080260303688</v>
      </c>
    </row>
    <row r="7" spans="1:13" customFormat="1" ht="15" customHeight="1" x14ac:dyDescent="0.2">
      <c r="B7" s="147">
        <v>3</v>
      </c>
      <c r="C7" s="135" t="s">
        <v>79</v>
      </c>
      <c r="D7" s="136">
        <v>2067</v>
      </c>
      <c r="E7" s="153">
        <v>5.6046637744034706</v>
      </c>
    </row>
    <row r="8" spans="1:13" customFormat="1" ht="15" customHeight="1" x14ac:dyDescent="0.2">
      <c r="B8" s="156">
        <v>4</v>
      </c>
      <c r="C8" s="137" t="s">
        <v>77</v>
      </c>
      <c r="D8" s="136">
        <v>2021</v>
      </c>
      <c r="E8" s="153">
        <v>5.4799349240780915</v>
      </c>
    </row>
    <row r="9" spans="1:13" customFormat="1" ht="15" customHeight="1" x14ac:dyDescent="0.2">
      <c r="B9" s="147">
        <v>5</v>
      </c>
      <c r="C9" s="135" t="s">
        <v>82</v>
      </c>
      <c r="D9" s="136">
        <v>1738</v>
      </c>
      <c r="E9" s="153">
        <v>4.7125813449023859</v>
      </c>
    </row>
    <row r="10" spans="1:13" customFormat="1" ht="15" customHeight="1" x14ac:dyDescent="0.2">
      <c r="A10" s="2"/>
      <c r="B10" s="147">
        <v>6</v>
      </c>
      <c r="C10" s="135" t="s">
        <v>94</v>
      </c>
      <c r="D10" s="136">
        <v>1515</v>
      </c>
      <c r="E10" s="153">
        <v>4.1079175704989153</v>
      </c>
    </row>
    <row r="11" spans="1:13" customFormat="1" ht="15" customHeight="1" x14ac:dyDescent="0.2">
      <c r="A11" s="2"/>
      <c r="B11" s="147">
        <v>7</v>
      </c>
      <c r="C11" s="135" t="s">
        <v>91</v>
      </c>
      <c r="D11" s="136">
        <v>1482</v>
      </c>
      <c r="E11" s="153">
        <v>4.0184381778741862</v>
      </c>
    </row>
    <row r="12" spans="1:13" customFormat="1" ht="15" customHeight="1" x14ac:dyDescent="0.2">
      <c r="A12" s="2"/>
      <c r="B12" s="147">
        <v>8</v>
      </c>
      <c r="C12" s="135" t="s">
        <v>86</v>
      </c>
      <c r="D12" s="136">
        <v>1354</v>
      </c>
      <c r="E12" s="153">
        <v>3.6713665943600868</v>
      </c>
    </row>
    <row r="13" spans="1:13" customFormat="1" ht="15" customHeight="1" x14ac:dyDescent="0.2">
      <c r="A13" s="2"/>
      <c r="B13" s="147">
        <v>9</v>
      </c>
      <c r="C13" s="135" t="s">
        <v>90</v>
      </c>
      <c r="D13" s="136">
        <v>1260</v>
      </c>
      <c r="E13" s="153">
        <v>3.4164859002169199</v>
      </c>
    </row>
    <row r="14" spans="1:13" customFormat="1" ht="15" customHeight="1" x14ac:dyDescent="0.2">
      <c r="A14" s="2"/>
      <c r="B14" s="147">
        <v>10</v>
      </c>
      <c r="C14" s="135" t="s">
        <v>96</v>
      </c>
      <c r="D14" s="136">
        <v>1059</v>
      </c>
      <c r="E14" s="153">
        <v>2.871475054229935</v>
      </c>
    </row>
    <row r="15" spans="1:13" customFormat="1" ht="15" customHeight="1" x14ac:dyDescent="0.2">
      <c r="A15" s="2"/>
      <c r="B15" s="147">
        <v>11</v>
      </c>
      <c r="C15" s="135" t="s">
        <v>84</v>
      </c>
      <c r="D15" s="136">
        <v>986</v>
      </c>
      <c r="E15" s="153">
        <v>2.6735357917570499</v>
      </c>
    </row>
    <row r="16" spans="1:13" customFormat="1" ht="15" customHeight="1" x14ac:dyDescent="0.2">
      <c r="A16" s="2"/>
      <c r="B16" s="147">
        <v>12</v>
      </c>
      <c r="C16" s="135" t="s">
        <v>93</v>
      </c>
      <c r="D16" s="136">
        <v>849</v>
      </c>
      <c r="E16" s="148">
        <v>2.3020607375271149</v>
      </c>
    </row>
    <row r="17" spans="1:10" customFormat="1" ht="15" customHeight="1" x14ac:dyDescent="0.2">
      <c r="A17" s="2"/>
      <c r="B17" s="147">
        <v>13</v>
      </c>
      <c r="C17" s="135" t="s">
        <v>92</v>
      </c>
      <c r="D17" s="136">
        <v>752</v>
      </c>
      <c r="E17" s="153">
        <v>2.0390455531453364</v>
      </c>
    </row>
    <row r="18" spans="1:10" customFormat="1" ht="15" customHeight="1" x14ac:dyDescent="0.2">
      <c r="A18" s="2"/>
      <c r="B18" s="156">
        <v>14</v>
      </c>
      <c r="C18" s="137" t="s">
        <v>80</v>
      </c>
      <c r="D18" s="136">
        <v>698</v>
      </c>
      <c r="E18" s="153">
        <v>1.8926247288503253</v>
      </c>
    </row>
    <row r="19" spans="1:10" customFormat="1" ht="15" customHeight="1" x14ac:dyDescent="0.2">
      <c r="A19" s="2"/>
      <c r="B19" s="147">
        <v>15</v>
      </c>
      <c r="C19" s="135" t="s">
        <v>85</v>
      </c>
      <c r="D19" s="136">
        <v>639</v>
      </c>
      <c r="E19" s="153">
        <v>1.7326464208242951</v>
      </c>
    </row>
    <row r="20" spans="1:10" customFormat="1" ht="15" customHeight="1" x14ac:dyDescent="0.2">
      <c r="A20" s="2"/>
      <c r="B20" s="147">
        <v>16</v>
      </c>
      <c r="C20" s="135" t="s">
        <v>95</v>
      </c>
      <c r="D20" s="136">
        <v>588</v>
      </c>
      <c r="E20" s="153">
        <v>1.594360086767896</v>
      </c>
    </row>
    <row r="21" spans="1:10" customFormat="1" ht="15" customHeight="1" x14ac:dyDescent="0.2">
      <c r="A21" s="2"/>
      <c r="B21" s="147">
        <v>17</v>
      </c>
      <c r="C21" s="135" t="s">
        <v>81</v>
      </c>
      <c r="D21" s="136">
        <v>535</v>
      </c>
      <c r="E21" s="153">
        <v>1.4506507592190889</v>
      </c>
    </row>
    <row r="22" spans="1:10" customFormat="1" ht="15" customHeight="1" x14ac:dyDescent="0.2">
      <c r="A22" s="2"/>
      <c r="B22" s="147">
        <v>18</v>
      </c>
      <c r="C22" s="135" t="s">
        <v>78</v>
      </c>
      <c r="D22" s="136">
        <v>420</v>
      </c>
      <c r="E22" s="153">
        <v>1.1388286334056399</v>
      </c>
    </row>
    <row r="23" spans="1:10" customFormat="1" ht="15" customHeight="1" x14ac:dyDescent="0.2">
      <c r="A23" s="2"/>
      <c r="B23" s="147">
        <v>19</v>
      </c>
      <c r="C23" s="135" t="s">
        <v>83</v>
      </c>
      <c r="D23" s="136">
        <v>418</v>
      </c>
      <c r="E23" s="153">
        <v>1.1334056399132322</v>
      </c>
    </row>
    <row r="24" spans="1:10" customFormat="1" ht="15" customHeight="1" x14ac:dyDescent="0.2">
      <c r="A24" s="2"/>
      <c r="B24" s="147">
        <v>20</v>
      </c>
      <c r="C24" s="135" t="s">
        <v>88</v>
      </c>
      <c r="D24" s="136">
        <v>286</v>
      </c>
      <c r="E24" s="153">
        <v>0.77548806941431669</v>
      </c>
    </row>
    <row r="25" spans="1:10" customFormat="1" ht="15" customHeight="1" x14ac:dyDescent="0.2">
      <c r="A25" s="2"/>
      <c r="B25" s="147">
        <v>21</v>
      </c>
      <c r="C25" s="135" t="s">
        <v>97</v>
      </c>
      <c r="D25" s="136">
        <v>50</v>
      </c>
      <c r="E25" s="153">
        <v>0.13557483731019523</v>
      </c>
    </row>
    <row r="26" spans="1:10" s="102" customFormat="1" ht="15" customHeight="1" x14ac:dyDescent="0.2">
      <c r="A26" s="2"/>
      <c r="B26" s="155" t="s">
        <v>9</v>
      </c>
      <c r="C26" s="230" t="s">
        <v>98</v>
      </c>
      <c r="D26" s="139">
        <v>1673</v>
      </c>
      <c r="E26" s="154">
        <v>4.5363340563991326</v>
      </c>
    </row>
    <row r="27" spans="1:10" customFormat="1" ht="15" customHeight="1" x14ac:dyDescent="0.2">
      <c r="A27" s="2"/>
      <c r="C27" s="102"/>
      <c r="D27" s="102"/>
    </row>
    <row r="28" spans="1:10" s="92" customFormat="1" ht="15" customHeight="1" x14ac:dyDescent="0.2">
      <c r="A28" s="58" t="s">
        <v>3</v>
      </c>
      <c r="B28" s="191" t="s">
        <v>115</v>
      </c>
      <c r="C28" s="191"/>
      <c r="D28" s="191"/>
      <c r="E28" s="191"/>
      <c r="F28" s="191"/>
      <c r="G28" s="191"/>
      <c r="H28" s="191"/>
      <c r="I28" s="191"/>
      <c r="J28" s="191"/>
    </row>
    <row r="29" spans="1:10" s="89" customFormat="1" ht="15" customHeight="1" x14ac:dyDescent="0.2">
      <c r="A29" s="11" t="s">
        <v>4</v>
      </c>
      <c r="B29" s="181" t="s">
        <v>113</v>
      </c>
      <c r="C29" s="181"/>
      <c r="D29" s="181"/>
      <c r="E29" s="182"/>
      <c r="F29" s="182"/>
      <c r="G29" s="182"/>
    </row>
    <row r="30" spans="1:10" s="89" customFormat="1" ht="15" customHeight="1" x14ac:dyDescent="0.2">
      <c r="A30" s="10" t="s">
        <v>5</v>
      </c>
      <c r="B30" s="178" t="s">
        <v>114</v>
      </c>
      <c r="C30" s="178"/>
      <c r="D30" s="178"/>
      <c r="E30" s="90"/>
      <c r="F30" s="90"/>
      <c r="G30" s="90"/>
    </row>
    <row r="31" spans="1:10" customFormat="1" ht="15" customHeight="1" x14ac:dyDescent="0.2"/>
    <row r="32" spans="1:10" customFormat="1" ht="15" customHeight="1" x14ac:dyDescent="0.2">
      <c r="J32" s="2"/>
    </row>
    <row r="33" spans="1:9" customFormat="1" ht="15" customHeight="1" x14ac:dyDescent="0.2">
      <c r="A33" s="2"/>
      <c r="B33" s="1"/>
      <c r="C33" s="102"/>
      <c r="D33" s="102"/>
      <c r="E33" s="2"/>
      <c r="F33" s="2"/>
      <c r="G33" s="2"/>
      <c r="H33" s="2"/>
      <c r="I33" s="2"/>
    </row>
    <row r="34" spans="1:9" customFormat="1" ht="15" customHeight="1" x14ac:dyDescent="0.2">
      <c r="A34" s="2"/>
      <c r="B34" s="1"/>
      <c r="C34" s="1"/>
      <c r="D34" s="1"/>
      <c r="E34" s="2"/>
      <c r="F34" s="2"/>
      <c r="G34" s="2"/>
      <c r="H34" s="2"/>
      <c r="I34" s="2"/>
    </row>
    <row r="35" spans="1:9" customFormat="1" ht="15" customHeight="1" x14ac:dyDescent="0.2">
      <c r="A35" s="2"/>
      <c r="B35" s="1"/>
      <c r="C35" s="1"/>
      <c r="D35" s="1"/>
      <c r="E35" s="2"/>
      <c r="F35" s="2"/>
      <c r="G35" s="2"/>
      <c r="H35" s="2"/>
      <c r="I35" s="2"/>
    </row>
    <row r="36" spans="1:9" customFormat="1" ht="15" customHeight="1" x14ac:dyDescent="0.2">
      <c r="C36" s="102"/>
      <c r="D36" s="99"/>
    </row>
    <row r="37" spans="1:9" customFormat="1" ht="15" customHeight="1" x14ac:dyDescent="0.2">
      <c r="C37" s="102"/>
      <c r="D37" s="102"/>
    </row>
    <row r="38" spans="1:9" customFormat="1" ht="15" customHeight="1" x14ac:dyDescent="0.2">
      <c r="C38" s="102"/>
      <c r="D38" s="102"/>
    </row>
    <row r="39" spans="1:9" customFormat="1" ht="15" customHeight="1" x14ac:dyDescent="0.2">
      <c r="C39" s="102"/>
      <c r="D39" s="102"/>
    </row>
    <row r="40" spans="1:9" customFormat="1" ht="15" customHeight="1" x14ac:dyDescent="0.2">
      <c r="C40" s="102"/>
      <c r="D40" s="102"/>
    </row>
    <row r="41" spans="1:9" customFormat="1" ht="15" customHeight="1" x14ac:dyDescent="0.2">
      <c r="C41" s="102"/>
      <c r="D41" s="102"/>
    </row>
    <row r="42" spans="1:9" customFormat="1" ht="15" customHeight="1" x14ac:dyDescent="0.2">
      <c r="C42" s="102"/>
      <c r="D42" s="102"/>
    </row>
    <row r="43" spans="1:9" customFormat="1" ht="15" customHeight="1" x14ac:dyDescent="0.2">
      <c r="C43" s="102"/>
      <c r="D43" s="102"/>
    </row>
    <row r="44" spans="1:9" customFormat="1" ht="15" customHeight="1" x14ac:dyDescent="0.2">
      <c r="C44" s="102"/>
      <c r="D44" s="102"/>
    </row>
    <row r="45" spans="1:9" customFormat="1" ht="15" customHeight="1" x14ac:dyDescent="0.2">
      <c r="C45" s="102"/>
      <c r="D45" s="102"/>
    </row>
    <row r="46" spans="1:9" customFormat="1" ht="30" customHeight="1" x14ac:dyDescent="0.2">
      <c r="A46" s="2"/>
      <c r="C46" s="102"/>
      <c r="D46" s="102"/>
      <c r="F46" s="52"/>
    </row>
    <row r="47" spans="1:9" customFormat="1" ht="15" customHeight="1" x14ac:dyDescent="0.2">
      <c r="A47" s="2"/>
      <c r="C47" s="102"/>
      <c r="D47" s="102"/>
      <c r="F47" s="53"/>
    </row>
    <row r="48" spans="1:9" customFormat="1" ht="15" customHeight="1" x14ac:dyDescent="0.2">
      <c r="A48" s="2"/>
      <c r="C48" s="102"/>
      <c r="D48" s="102"/>
    </row>
    <row r="49" spans="1:4" customFormat="1" ht="15" customHeight="1" x14ac:dyDescent="0.2">
      <c r="A49" s="2"/>
      <c r="C49" s="102"/>
      <c r="D49" s="102"/>
    </row>
    <row r="50" spans="1:4" customFormat="1" ht="15" customHeight="1" x14ac:dyDescent="0.2">
      <c r="A50" s="2"/>
      <c r="C50" s="102"/>
      <c r="D50" s="102"/>
    </row>
    <row r="51" spans="1:4" customFormat="1" ht="15" customHeight="1" x14ac:dyDescent="0.2">
      <c r="A51" s="2"/>
      <c r="C51" s="102"/>
      <c r="D51" s="102"/>
    </row>
    <row r="52" spans="1:4" customFormat="1" ht="15" customHeight="1" x14ac:dyDescent="0.2">
      <c r="C52" s="102"/>
      <c r="D52" s="102"/>
    </row>
    <row r="53" spans="1:4" customFormat="1" ht="15" customHeight="1" x14ac:dyDescent="0.2">
      <c r="C53" s="102"/>
      <c r="D53" s="102"/>
    </row>
    <row r="54" spans="1:4" customFormat="1" ht="15" customHeight="1" x14ac:dyDescent="0.2">
      <c r="C54" s="102"/>
      <c r="D54" s="102"/>
    </row>
    <row r="55" spans="1:4" customFormat="1" ht="15" customHeight="1" x14ac:dyDescent="0.2">
      <c r="C55" s="102"/>
      <c r="D55" s="102"/>
    </row>
    <row r="56" spans="1:4" customFormat="1" ht="15" customHeight="1" x14ac:dyDescent="0.2">
      <c r="C56" s="102"/>
      <c r="D56" s="102"/>
    </row>
    <row r="57" spans="1:4" customFormat="1" ht="15" customHeight="1" x14ac:dyDescent="0.2">
      <c r="C57" s="102"/>
      <c r="D57" s="102"/>
    </row>
    <row r="58" spans="1:4" customFormat="1" ht="15" customHeight="1" x14ac:dyDescent="0.2">
      <c r="C58" s="102"/>
      <c r="D58" s="102"/>
    </row>
    <row r="59" spans="1:4" customFormat="1" ht="15" customHeight="1" x14ac:dyDescent="0.2">
      <c r="C59" s="102"/>
      <c r="D59" s="102"/>
    </row>
    <row r="60" spans="1:4" customFormat="1" ht="15" customHeight="1" x14ac:dyDescent="0.2">
      <c r="C60" s="102"/>
      <c r="D60" s="102"/>
    </row>
    <row r="61" spans="1:4" customFormat="1" ht="15" customHeight="1" x14ac:dyDescent="0.2">
      <c r="C61" s="102"/>
      <c r="D61" s="102"/>
    </row>
    <row r="62" spans="1:4" customFormat="1" ht="15" customHeight="1" x14ac:dyDescent="0.2">
      <c r="C62" s="102"/>
      <c r="D62" s="102"/>
    </row>
    <row r="63" spans="1:4" customFormat="1" ht="15" customHeight="1" x14ac:dyDescent="0.2">
      <c r="C63" s="102"/>
      <c r="D63" s="102"/>
    </row>
    <row r="64" spans="1:4" customFormat="1" ht="15" customHeight="1" x14ac:dyDescent="0.2">
      <c r="C64" s="102"/>
      <c r="D64" s="102"/>
    </row>
    <row r="65" spans="3:4" customFormat="1" ht="15" customHeight="1" x14ac:dyDescent="0.2">
      <c r="C65" s="102"/>
      <c r="D65" s="102"/>
    </row>
    <row r="66" spans="3:4" customFormat="1" ht="15" customHeight="1" x14ac:dyDescent="0.2">
      <c r="C66" s="102"/>
      <c r="D66" s="102"/>
    </row>
    <row r="67" spans="3:4" customFormat="1" ht="15" customHeight="1" x14ac:dyDescent="0.2">
      <c r="C67" s="102"/>
      <c r="D67" s="102"/>
    </row>
    <row r="68" spans="3:4" customFormat="1" ht="15" customHeight="1" x14ac:dyDescent="0.2">
      <c r="C68" s="102"/>
      <c r="D68" s="102"/>
    </row>
    <row r="69" spans="3:4" customFormat="1" ht="15" customHeight="1" x14ac:dyDescent="0.2">
      <c r="C69" s="102"/>
      <c r="D69" s="102"/>
    </row>
    <row r="70" spans="3:4" customFormat="1" ht="15" customHeight="1" x14ac:dyDescent="0.2">
      <c r="C70" s="102"/>
      <c r="D70" s="102"/>
    </row>
    <row r="71" spans="3:4" customFormat="1" ht="15" customHeight="1" x14ac:dyDescent="0.2">
      <c r="C71" s="102"/>
      <c r="D71" s="102"/>
    </row>
    <row r="72" spans="3:4" customFormat="1" ht="15" customHeight="1" x14ac:dyDescent="0.2">
      <c r="C72" s="102"/>
      <c r="D72" s="102"/>
    </row>
    <row r="73" spans="3:4" customFormat="1" ht="15" customHeight="1" x14ac:dyDescent="0.2">
      <c r="C73" s="102"/>
      <c r="D73" s="102"/>
    </row>
    <row r="74" spans="3:4" customFormat="1" ht="15" customHeight="1" x14ac:dyDescent="0.2">
      <c r="C74" s="102"/>
      <c r="D74" s="102"/>
    </row>
    <row r="75" spans="3:4" customFormat="1" ht="15" customHeight="1" x14ac:dyDescent="0.2">
      <c r="C75" s="102"/>
      <c r="D75" s="102"/>
    </row>
    <row r="76" spans="3:4" customFormat="1" ht="15" customHeight="1" x14ac:dyDescent="0.2">
      <c r="C76" s="102"/>
      <c r="D76" s="102"/>
    </row>
    <row r="77" spans="3:4" customFormat="1" ht="15" customHeight="1" x14ac:dyDescent="0.2">
      <c r="C77" s="102"/>
      <c r="D77" s="102"/>
    </row>
    <row r="78" spans="3:4" customFormat="1" ht="15" customHeight="1" x14ac:dyDescent="0.2">
      <c r="C78" s="102"/>
      <c r="D78" s="102"/>
    </row>
    <row r="79" spans="3:4" customFormat="1" ht="15" customHeight="1" x14ac:dyDescent="0.2">
      <c r="C79" s="102"/>
      <c r="D79" s="102"/>
    </row>
    <row r="80" spans="3:4" customFormat="1" ht="15" customHeight="1" x14ac:dyDescent="0.2">
      <c r="C80" s="102"/>
      <c r="D80" s="102"/>
    </row>
    <row r="81" spans="2:14" customFormat="1" ht="15" customHeight="1" x14ac:dyDescent="0.2">
      <c r="C81" s="102"/>
      <c r="D81" s="102"/>
    </row>
    <row r="82" spans="2:14" customFormat="1" ht="15" customHeight="1" x14ac:dyDescent="0.2">
      <c r="C82" s="102"/>
      <c r="D82" s="102"/>
    </row>
    <row r="83" spans="2:14" customFormat="1" ht="15" customHeight="1" x14ac:dyDescent="0.2">
      <c r="B83" s="1"/>
      <c r="C83" s="102"/>
      <c r="D83" s="102"/>
    </row>
    <row r="84" spans="2:14" customFormat="1" ht="15" customHeight="1" x14ac:dyDescent="0.2">
      <c r="B84" s="1"/>
      <c r="C84" s="102"/>
      <c r="D84" s="102"/>
    </row>
    <row r="85" spans="2:14" customFormat="1" ht="15" customHeight="1" x14ac:dyDescent="0.2">
      <c r="B85" s="1"/>
      <c r="C85" s="102"/>
      <c r="D85" s="102"/>
    </row>
    <row r="86" spans="2:14" customFormat="1" ht="15" customHeight="1" x14ac:dyDescent="0.2">
      <c r="B86" s="1"/>
      <c r="C86" s="102"/>
      <c r="D86" s="102"/>
      <c r="N86" s="2"/>
    </row>
    <row r="87" spans="2:14" customFormat="1" ht="15" customHeight="1" x14ac:dyDescent="0.2">
      <c r="B87" s="1"/>
      <c r="C87" s="102"/>
      <c r="D87" s="102"/>
      <c r="M87" s="2"/>
      <c r="N87" s="2"/>
    </row>
    <row r="88" spans="2:14" customFormat="1" ht="15" customHeight="1" x14ac:dyDescent="0.2">
      <c r="B88" s="1"/>
      <c r="C88" s="102"/>
      <c r="D88" s="102"/>
      <c r="E88" s="2"/>
      <c r="M88" s="2"/>
      <c r="N88" s="2"/>
    </row>
    <row r="89" spans="2:14" customFormat="1" ht="15" customHeight="1" x14ac:dyDescent="0.2">
      <c r="B89" s="1"/>
      <c r="C89" s="2"/>
      <c r="D89" s="2"/>
      <c r="E89" s="2"/>
      <c r="M89" s="2"/>
      <c r="N89" s="2"/>
    </row>
    <row r="90" spans="2:14" customFormat="1" ht="15" customHeight="1" x14ac:dyDescent="0.2">
      <c r="B90" s="1"/>
      <c r="C90" s="2"/>
      <c r="D90" s="2"/>
      <c r="E90" s="2"/>
      <c r="M90" s="2"/>
      <c r="N90" s="2"/>
    </row>
    <row r="91" spans="2:14" customFormat="1" ht="15" customHeight="1" x14ac:dyDescent="0.2">
      <c r="B91" s="1"/>
      <c r="C91" s="2"/>
      <c r="D91" s="2"/>
      <c r="E91" s="2"/>
      <c r="M91" s="2"/>
      <c r="N91" s="2"/>
    </row>
    <row r="92" spans="2:14" customFormat="1" ht="15" customHeight="1" x14ac:dyDescent="0.2">
      <c r="B92" s="1"/>
      <c r="C92" s="2"/>
      <c r="D92" s="2"/>
      <c r="E92" s="2"/>
      <c r="M92" s="2"/>
      <c r="N92" s="2"/>
    </row>
    <row r="93" spans="2:14" customFormat="1" ht="15" customHeight="1" x14ac:dyDescent="0.2">
      <c r="B93" s="1"/>
      <c r="C93" s="2"/>
      <c r="D93" s="2"/>
      <c r="E93" s="2"/>
      <c r="M93" s="2"/>
      <c r="N93" s="2"/>
    </row>
    <row r="94" spans="2:14" customFormat="1" ht="15" customHeight="1" x14ac:dyDescent="0.2">
      <c r="B94" s="1"/>
      <c r="C94" s="2"/>
      <c r="D94" s="2"/>
      <c r="E94" s="2"/>
      <c r="M94" s="2"/>
      <c r="N94" s="2"/>
    </row>
    <row r="95" spans="2:14" customFormat="1" ht="15" customHeight="1" x14ac:dyDescent="0.2">
      <c r="B95" s="1"/>
      <c r="C95" s="2"/>
      <c r="D95" s="2"/>
      <c r="E95" s="2"/>
      <c r="M95" s="2"/>
      <c r="N95" s="2"/>
    </row>
    <row r="96" spans="2:14" customFormat="1" ht="15" customHeight="1" x14ac:dyDescent="0.2">
      <c r="B96" s="1"/>
      <c r="C96" s="2"/>
      <c r="D96" s="2"/>
      <c r="E96" s="2"/>
      <c r="M96" s="2"/>
      <c r="N96" s="2"/>
    </row>
    <row r="97" spans="2:14" customFormat="1" ht="15" customHeight="1" x14ac:dyDescent="0.2">
      <c r="B97" s="1"/>
      <c r="C97" s="2"/>
      <c r="D97" s="2"/>
      <c r="E97" s="2"/>
      <c r="M97" s="2"/>
      <c r="N97" s="2"/>
    </row>
    <row r="98" spans="2:14" customFormat="1" ht="15" customHeight="1" x14ac:dyDescent="0.2">
      <c r="B98" s="1"/>
      <c r="C98" s="2"/>
      <c r="D98" s="2"/>
      <c r="E98" s="2"/>
      <c r="M98" s="2"/>
      <c r="N98" s="2"/>
    </row>
    <row r="99" spans="2:14" customFormat="1" ht="15" customHeight="1" x14ac:dyDescent="0.2">
      <c r="B99" s="1"/>
      <c r="C99" s="2"/>
      <c r="D99" s="2"/>
      <c r="E99" s="2"/>
      <c r="M99" s="2"/>
      <c r="N99" s="2"/>
    </row>
    <row r="100" spans="2:14" customFormat="1" ht="15" customHeight="1" x14ac:dyDescent="0.2">
      <c r="B100" s="1"/>
      <c r="C100" s="2"/>
      <c r="D100" s="2"/>
      <c r="E100" s="2"/>
      <c r="M100" s="2"/>
      <c r="N100" s="2"/>
    </row>
    <row r="101" spans="2:14" customFormat="1" ht="15" customHeight="1" x14ac:dyDescent="0.2">
      <c r="B101" s="1"/>
      <c r="C101" s="2"/>
      <c r="D101" s="2"/>
      <c r="E101" s="2"/>
      <c r="M101" s="2"/>
      <c r="N101" s="2"/>
    </row>
  </sheetData>
  <mergeCells count="5">
    <mergeCell ref="B30:D30"/>
    <mergeCell ref="H2:M2"/>
    <mergeCell ref="B29:G29"/>
    <mergeCell ref="B28:J28"/>
    <mergeCell ref="B2:E2"/>
  </mergeCells>
  <hyperlinks>
    <hyperlink ref="B30" r:id="rId1" display="http://observatorioemigracao.pt/np4/6133.html"/>
    <hyperlink ref="B30:D30" r:id="rId2" display="http://observatorioemigracao.pt/np4/7857.html"/>
    <hyperlink ref="C36" r:id="rId3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28" width="14.83203125" style="1" customWidth="1"/>
    <col min="29" max="30" width="14.83203125" style="2" customWidth="1"/>
    <col min="31" max="16384" width="12.83203125" style="2"/>
  </cols>
  <sheetData>
    <row r="1" spans="1:38" ht="30" customHeight="1" x14ac:dyDescent="0.2">
      <c r="A1" s="3"/>
      <c r="B1" s="4"/>
      <c r="C1" s="54" t="s">
        <v>131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4"/>
      <c r="U1" s="4"/>
      <c r="V1" s="4"/>
      <c r="W1" s="4"/>
      <c r="X1" s="4"/>
      <c r="Y1" s="4"/>
      <c r="Z1" s="4"/>
      <c r="AA1" s="4"/>
      <c r="AB1" s="4"/>
      <c r="AC1" s="4"/>
      <c r="AF1" s="62"/>
      <c r="AG1" s="62"/>
    </row>
    <row r="2" spans="1:38" ht="45" customHeight="1" thickBot="1" x14ac:dyDescent="0.25">
      <c r="B2" s="192" t="s">
        <v>117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63"/>
      <c r="AE2" s="63"/>
      <c r="AF2" s="53"/>
      <c r="AG2" s="202"/>
      <c r="AH2" s="202"/>
      <c r="AI2" s="202"/>
      <c r="AJ2" s="202"/>
      <c r="AK2" s="202"/>
      <c r="AL2" s="202"/>
    </row>
    <row r="3" spans="1:38" customFormat="1" ht="30" customHeight="1" x14ac:dyDescent="0.2">
      <c r="B3" s="205" t="s">
        <v>76</v>
      </c>
      <c r="C3" s="203" t="s">
        <v>99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9"/>
      <c r="AE3" s="29"/>
    </row>
    <row r="4" spans="1:38" customFormat="1" ht="30" customHeight="1" x14ac:dyDescent="0.2">
      <c r="B4" s="206"/>
      <c r="C4" s="80" t="s">
        <v>49</v>
      </c>
      <c r="D4" s="81" t="s">
        <v>50</v>
      </c>
      <c r="E4" s="81" t="s">
        <v>52</v>
      </c>
      <c r="F4" s="81" t="s">
        <v>51</v>
      </c>
      <c r="G4" s="81" t="s">
        <v>53</v>
      </c>
      <c r="H4" s="81" t="s">
        <v>54</v>
      </c>
      <c r="I4" s="81" t="s">
        <v>55</v>
      </c>
      <c r="J4" s="81" t="s">
        <v>56</v>
      </c>
      <c r="K4" s="81" t="s">
        <v>57</v>
      </c>
      <c r="L4" s="81" t="s">
        <v>58</v>
      </c>
      <c r="M4" s="81" t="s">
        <v>59</v>
      </c>
      <c r="N4" s="81" t="s">
        <v>60</v>
      </c>
      <c r="O4" s="81" t="s">
        <v>61</v>
      </c>
      <c r="P4" s="81" t="s">
        <v>62</v>
      </c>
      <c r="Q4" s="81" t="s">
        <v>63</v>
      </c>
      <c r="R4" s="81" t="s">
        <v>66</v>
      </c>
      <c r="S4" s="81" t="s">
        <v>64</v>
      </c>
      <c r="T4" s="81" t="s">
        <v>65</v>
      </c>
      <c r="U4" s="81" t="s">
        <v>67</v>
      </c>
      <c r="V4" s="81" t="s">
        <v>68</v>
      </c>
      <c r="W4" s="81" t="s">
        <v>71</v>
      </c>
      <c r="X4" s="81" t="s">
        <v>69</v>
      </c>
      <c r="Y4" s="81" t="s">
        <v>70</v>
      </c>
      <c r="Z4" s="81" t="s">
        <v>72</v>
      </c>
      <c r="AA4" s="81" t="s">
        <v>74</v>
      </c>
      <c r="AB4" s="81" t="s">
        <v>73</v>
      </c>
      <c r="AC4" s="81" t="s">
        <v>75</v>
      </c>
    </row>
    <row r="5" spans="1:38" customFormat="1" ht="15" customHeight="1" x14ac:dyDescent="0.2">
      <c r="B5" s="158" t="s">
        <v>77</v>
      </c>
      <c r="C5" s="159">
        <v>1</v>
      </c>
      <c r="D5" s="160">
        <v>15</v>
      </c>
      <c r="E5" s="160">
        <v>1</v>
      </c>
      <c r="F5" s="160">
        <v>20</v>
      </c>
      <c r="G5" s="160">
        <v>109</v>
      </c>
      <c r="H5" s="160">
        <v>117</v>
      </c>
      <c r="I5" s="160">
        <v>17</v>
      </c>
      <c r="J5" s="160">
        <v>49</v>
      </c>
      <c r="K5" s="160">
        <v>43</v>
      </c>
      <c r="L5" s="160">
        <v>21</v>
      </c>
      <c r="M5" s="160">
        <v>13</v>
      </c>
      <c r="N5" s="160">
        <v>8</v>
      </c>
      <c r="O5" s="160">
        <v>108</v>
      </c>
      <c r="P5" s="160">
        <v>20</v>
      </c>
      <c r="Q5" s="160">
        <v>48</v>
      </c>
      <c r="R5" s="160">
        <v>93</v>
      </c>
      <c r="S5" s="160">
        <v>70</v>
      </c>
      <c r="T5" s="160">
        <v>7</v>
      </c>
      <c r="U5" s="160">
        <v>470</v>
      </c>
      <c r="V5" s="160">
        <v>53</v>
      </c>
      <c r="W5" s="160">
        <v>68</v>
      </c>
      <c r="X5" s="160">
        <v>6</v>
      </c>
      <c r="Y5" s="160">
        <v>1</v>
      </c>
      <c r="Z5" s="160">
        <v>102</v>
      </c>
      <c r="AA5" s="160">
        <v>554</v>
      </c>
      <c r="AB5" s="160">
        <v>4</v>
      </c>
      <c r="AC5" s="161">
        <v>3</v>
      </c>
    </row>
    <row r="6" spans="1:38" customFormat="1" ht="15" customHeight="1" x14ac:dyDescent="0.2">
      <c r="B6" s="162" t="s">
        <v>78</v>
      </c>
      <c r="C6" s="150">
        <v>1</v>
      </c>
      <c r="D6" s="136">
        <v>8</v>
      </c>
      <c r="E6" s="136">
        <v>1</v>
      </c>
      <c r="F6" s="136">
        <v>2</v>
      </c>
      <c r="G6" s="136">
        <v>20</v>
      </c>
      <c r="H6" s="136">
        <v>31</v>
      </c>
      <c r="I6" s="136">
        <v>7</v>
      </c>
      <c r="J6" s="136">
        <v>17</v>
      </c>
      <c r="K6" s="136">
        <v>21</v>
      </c>
      <c r="L6" s="136">
        <v>3</v>
      </c>
      <c r="M6" s="136">
        <v>1</v>
      </c>
      <c r="N6" s="136">
        <v>4</v>
      </c>
      <c r="O6" s="136">
        <v>26</v>
      </c>
      <c r="P6" s="136">
        <v>1</v>
      </c>
      <c r="Q6" s="136">
        <v>11</v>
      </c>
      <c r="R6" s="136">
        <v>26</v>
      </c>
      <c r="S6" s="136">
        <v>29</v>
      </c>
      <c r="T6" s="136">
        <v>2</v>
      </c>
      <c r="U6" s="136">
        <v>48</v>
      </c>
      <c r="V6" s="136">
        <v>33</v>
      </c>
      <c r="W6" s="136">
        <v>10</v>
      </c>
      <c r="X6" s="136">
        <v>3</v>
      </c>
      <c r="Y6" s="136">
        <v>1</v>
      </c>
      <c r="Z6" s="136">
        <v>26</v>
      </c>
      <c r="AA6" s="136">
        <v>84</v>
      </c>
      <c r="AB6" s="136">
        <v>2</v>
      </c>
      <c r="AC6" s="163">
        <v>2</v>
      </c>
      <c r="AE6" s="50"/>
      <c r="AK6" s="2"/>
    </row>
    <row r="7" spans="1:38" customFormat="1" ht="15" customHeight="1" x14ac:dyDescent="0.2">
      <c r="B7" s="162" t="s">
        <v>79</v>
      </c>
      <c r="C7" s="150">
        <v>1</v>
      </c>
      <c r="D7" s="136">
        <v>39</v>
      </c>
      <c r="E7" s="136">
        <v>1</v>
      </c>
      <c r="F7" s="136">
        <v>20</v>
      </c>
      <c r="G7" s="136">
        <v>105</v>
      </c>
      <c r="H7" s="136">
        <v>163</v>
      </c>
      <c r="I7" s="136">
        <v>23</v>
      </c>
      <c r="J7" s="136">
        <v>48</v>
      </c>
      <c r="K7" s="136">
        <v>75</v>
      </c>
      <c r="L7" s="136">
        <v>11</v>
      </c>
      <c r="M7" s="136">
        <v>6</v>
      </c>
      <c r="N7" s="136">
        <v>7</v>
      </c>
      <c r="O7" s="136">
        <v>100</v>
      </c>
      <c r="P7" s="136">
        <v>15</v>
      </c>
      <c r="Q7" s="136">
        <v>48</v>
      </c>
      <c r="R7" s="136">
        <v>70</v>
      </c>
      <c r="S7" s="136">
        <v>93</v>
      </c>
      <c r="T7" s="136">
        <v>2</v>
      </c>
      <c r="U7" s="136">
        <v>496</v>
      </c>
      <c r="V7" s="136">
        <v>72</v>
      </c>
      <c r="W7" s="136">
        <v>58</v>
      </c>
      <c r="X7" s="136">
        <v>7</v>
      </c>
      <c r="Y7" s="136">
        <v>0</v>
      </c>
      <c r="Z7" s="136">
        <v>173</v>
      </c>
      <c r="AA7" s="136">
        <v>425</v>
      </c>
      <c r="AB7" s="136">
        <v>4</v>
      </c>
      <c r="AC7" s="163">
        <v>5</v>
      </c>
    </row>
    <row r="8" spans="1:38" customFormat="1" ht="15" customHeight="1" x14ac:dyDescent="0.2">
      <c r="B8" s="164" t="s">
        <v>80</v>
      </c>
      <c r="C8" s="150">
        <v>0</v>
      </c>
      <c r="D8" s="136">
        <v>6</v>
      </c>
      <c r="E8" s="136">
        <v>0</v>
      </c>
      <c r="F8" s="136">
        <v>2</v>
      </c>
      <c r="G8" s="136">
        <v>27</v>
      </c>
      <c r="H8" s="136">
        <v>28</v>
      </c>
      <c r="I8" s="136">
        <v>6</v>
      </c>
      <c r="J8" s="136">
        <v>16</v>
      </c>
      <c r="K8" s="136">
        <v>39</v>
      </c>
      <c r="L8" s="136">
        <v>6</v>
      </c>
      <c r="M8" s="136">
        <v>6</v>
      </c>
      <c r="N8" s="136">
        <v>1</v>
      </c>
      <c r="O8" s="136">
        <v>35</v>
      </c>
      <c r="P8" s="136">
        <v>4</v>
      </c>
      <c r="Q8" s="136">
        <v>9</v>
      </c>
      <c r="R8" s="136">
        <v>33</v>
      </c>
      <c r="S8" s="136">
        <v>20</v>
      </c>
      <c r="T8" s="136">
        <v>0</v>
      </c>
      <c r="U8" s="136">
        <v>127</v>
      </c>
      <c r="V8" s="136">
        <v>15</v>
      </c>
      <c r="W8" s="136">
        <v>20</v>
      </c>
      <c r="X8" s="136">
        <v>7</v>
      </c>
      <c r="Y8" s="136">
        <v>0</v>
      </c>
      <c r="Z8" s="136">
        <v>25</v>
      </c>
      <c r="AA8" s="136">
        <v>262</v>
      </c>
      <c r="AB8" s="136">
        <v>2</v>
      </c>
      <c r="AC8" s="163">
        <v>2</v>
      </c>
    </row>
    <row r="9" spans="1:38" customFormat="1" ht="15" customHeight="1" x14ac:dyDescent="0.2">
      <c r="B9" s="162" t="s">
        <v>81</v>
      </c>
      <c r="C9" s="150">
        <v>0</v>
      </c>
      <c r="D9" s="136">
        <v>3</v>
      </c>
      <c r="E9" s="136">
        <v>0</v>
      </c>
      <c r="F9" s="136">
        <v>4</v>
      </c>
      <c r="G9" s="136">
        <v>22</v>
      </c>
      <c r="H9" s="136">
        <v>38</v>
      </c>
      <c r="I9" s="136">
        <v>8</v>
      </c>
      <c r="J9" s="136">
        <v>12</v>
      </c>
      <c r="K9" s="136">
        <v>21</v>
      </c>
      <c r="L9" s="136">
        <v>3</v>
      </c>
      <c r="M9" s="136">
        <v>7</v>
      </c>
      <c r="N9" s="136">
        <v>6</v>
      </c>
      <c r="O9" s="136">
        <v>38</v>
      </c>
      <c r="P9" s="136">
        <v>4</v>
      </c>
      <c r="Q9" s="136">
        <v>13</v>
      </c>
      <c r="R9" s="136">
        <v>38</v>
      </c>
      <c r="S9" s="136">
        <v>23</v>
      </c>
      <c r="T9" s="136">
        <v>0</v>
      </c>
      <c r="U9" s="136">
        <v>78</v>
      </c>
      <c r="V9" s="136">
        <v>39</v>
      </c>
      <c r="W9" s="136">
        <v>23</v>
      </c>
      <c r="X9" s="136">
        <v>0</v>
      </c>
      <c r="Y9" s="136">
        <v>0</v>
      </c>
      <c r="Z9" s="136">
        <v>29</v>
      </c>
      <c r="AA9" s="136">
        <v>125</v>
      </c>
      <c r="AB9" s="136">
        <v>1</v>
      </c>
      <c r="AC9" s="163">
        <v>0</v>
      </c>
    </row>
    <row r="10" spans="1:38" customFormat="1" ht="15" customHeight="1" x14ac:dyDescent="0.2">
      <c r="B10" s="162" t="s">
        <v>82</v>
      </c>
      <c r="C10" s="150">
        <v>0</v>
      </c>
      <c r="D10" s="136">
        <v>7</v>
      </c>
      <c r="E10" s="136">
        <v>2</v>
      </c>
      <c r="F10" s="136">
        <v>11</v>
      </c>
      <c r="G10" s="136">
        <v>78</v>
      </c>
      <c r="H10" s="136">
        <v>115</v>
      </c>
      <c r="I10" s="136">
        <v>29</v>
      </c>
      <c r="J10" s="136">
        <v>27</v>
      </c>
      <c r="K10" s="136">
        <v>35</v>
      </c>
      <c r="L10" s="136">
        <v>26</v>
      </c>
      <c r="M10" s="136">
        <v>21</v>
      </c>
      <c r="N10" s="136">
        <v>7</v>
      </c>
      <c r="O10" s="136">
        <v>102</v>
      </c>
      <c r="P10" s="136">
        <v>10</v>
      </c>
      <c r="Q10" s="136">
        <v>26</v>
      </c>
      <c r="R10" s="136">
        <v>61</v>
      </c>
      <c r="S10" s="136">
        <v>49</v>
      </c>
      <c r="T10" s="136">
        <v>4</v>
      </c>
      <c r="U10" s="136">
        <v>371</v>
      </c>
      <c r="V10" s="136">
        <v>61</v>
      </c>
      <c r="W10" s="136">
        <v>54</v>
      </c>
      <c r="X10" s="136">
        <v>4</v>
      </c>
      <c r="Y10" s="136">
        <v>0</v>
      </c>
      <c r="Z10" s="136">
        <v>113</v>
      </c>
      <c r="AA10" s="136">
        <v>521</v>
      </c>
      <c r="AB10" s="136">
        <v>3</v>
      </c>
      <c r="AC10" s="163">
        <v>1</v>
      </c>
    </row>
    <row r="11" spans="1:38" customFormat="1" ht="15" customHeight="1" x14ac:dyDescent="0.2">
      <c r="A11" s="2"/>
      <c r="B11" s="162" t="s">
        <v>83</v>
      </c>
      <c r="C11" s="150">
        <v>0</v>
      </c>
      <c r="D11" s="136">
        <v>4</v>
      </c>
      <c r="E11" s="136">
        <v>1</v>
      </c>
      <c r="F11" s="136">
        <v>4</v>
      </c>
      <c r="G11" s="136">
        <v>13</v>
      </c>
      <c r="H11" s="136">
        <v>30</v>
      </c>
      <c r="I11" s="136">
        <v>15</v>
      </c>
      <c r="J11" s="136">
        <v>18</v>
      </c>
      <c r="K11" s="136">
        <v>17</v>
      </c>
      <c r="L11" s="136">
        <v>1</v>
      </c>
      <c r="M11" s="136">
        <v>8</v>
      </c>
      <c r="N11" s="136">
        <v>0</v>
      </c>
      <c r="O11" s="136">
        <v>32</v>
      </c>
      <c r="P11" s="136">
        <v>1</v>
      </c>
      <c r="Q11" s="136">
        <v>19</v>
      </c>
      <c r="R11" s="136">
        <v>27</v>
      </c>
      <c r="S11" s="136">
        <v>26</v>
      </c>
      <c r="T11" s="136">
        <v>3</v>
      </c>
      <c r="U11" s="136">
        <v>44</v>
      </c>
      <c r="V11" s="136">
        <v>19</v>
      </c>
      <c r="W11" s="136">
        <v>14</v>
      </c>
      <c r="X11" s="136">
        <v>3</v>
      </c>
      <c r="Y11" s="136">
        <v>1</v>
      </c>
      <c r="Z11" s="136">
        <v>31</v>
      </c>
      <c r="AA11" s="136">
        <v>85</v>
      </c>
      <c r="AB11" s="136">
        <v>2</v>
      </c>
      <c r="AC11" s="163">
        <v>0</v>
      </c>
    </row>
    <row r="12" spans="1:38" customFormat="1" ht="15" customHeight="1" x14ac:dyDescent="0.2">
      <c r="A12" s="2"/>
      <c r="B12" s="162" t="s">
        <v>84</v>
      </c>
      <c r="C12" s="150">
        <v>0</v>
      </c>
      <c r="D12" s="136">
        <v>3</v>
      </c>
      <c r="E12" s="136">
        <v>1</v>
      </c>
      <c r="F12" s="136">
        <v>5</v>
      </c>
      <c r="G12" s="136">
        <v>71</v>
      </c>
      <c r="H12" s="136">
        <v>89</v>
      </c>
      <c r="I12" s="136">
        <v>15</v>
      </c>
      <c r="J12" s="136">
        <v>15</v>
      </c>
      <c r="K12" s="136">
        <v>34</v>
      </c>
      <c r="L12" s="136">
        <v>9</v>
      </c>
      <c r="M12" s="136">
        <v>4</v>
      </c>
      <c r="N12" s="136">
        <v>7</v>
      </c>
      <c r="O12" s="136">
        <v>66</v>
      </c>
      <c r="P12" s="136">
        <v>5</v>
      </c>
      <c r="Q12" s="136">
        <v>30</v>
      </c>
      <c r="R12" s="136">
        <v>55</v>
      </c>
      <c r="S12" s="136">
        <v>31</v>
      </c>
      <c r="T12" s="136">
        <v>4</v>
      </c>
      <c r="U12" s="136">
        <v>138</v>
      </c>
      <c r="V12" s="136">
        <v>66</v>
      </c>
      <c r="W12" s="136">
        <v>24</v>
      </c>
      <c r="X12" s="136">
        <v>7</v>
      </c>
      <c r="Y12" s="136">
        <v>0</v>
      </c>
      <c r="Z12" s="136">
        <v>90</v>
      </c>
      <c r="AA12" s="136">
        <v>208</v>
      </c>
      <c r="AB12" s="136">
        <v>4</v>
      </c>
      <c r="AC12" s="163">
        <v>5</v>
      </c>
    </row>
    <row r="13" spans="1:38" customFormat="1" ht="15" customHeight="1" x14ac:dyDescent="0.2">
      <c r="A13" s="2"/>
      <c r="B13" s="162" t="s">
        <v>85</v>
      </c>
      <c r="C13" s="150">
        <v>0</v>
      </c>
      <c r="D13" s="136">
        <v>4</v>
      </c>
      <c r="E13" s="136">
        <v>0</v>
      </c>
      <c r="F13" s="136">
        <v>2</v>
      </c>
      <c r="G13" s="136">
        <v>14</v>
      </c>
      <c r="H13" s="136">
        <v>38</v>
      </c>
      <c r="I13" s="136">
        <v>8</v>
      </c>
      <c r="J13" s="136">
        <v>14</v>
      </c>
      <c r="K13" s="136">
        <v>24</v>
      </c>
      <c r="L13" s="136">
        <v>5</v>
      </c>
      <c r="M13" s="136">
        <v>7</v>
      </c>
      <c r="N13" s="136">
        <v>0</v>
      </c>
      <c r="O13" s="136">
        <v>30</v>
      </c>
      <c r="P13" s="136">
        <v>2</v>
      </c>
      <c r="Q13" s="136">
        <v>6</v>
      </c>
      <c r="R13" s="136">
        <v>25</v>
      </c>
      <c r="S13" s="136">
        <v>16</v>
      </c>
      <c r="T13" s="136">
        <v>4</v>
      </c>
      <c r="U13" s="136">
        <v>132</v>
      </c>
      <c r="V13" s="136">
        <v>18</v>
      </c>
      <c r="W13" s="136">
        <v>16</v>
      </c>
      <c r="X13" s="136">
        <v>0</v>
      </c>
      <c r="Y13" s="136">
        <v>1</v>
      </c>
      <c r="Z13" s="136">
        <v>18</v>
      </c>
      <c r="AA13" s="136">
        <v>253</v>
      </c>
      <c r="AB13" s="136">
        <v>1</v>
      </c>
      <c r="AC13" s="163">
        <v>1</v>
      </c>
    </row>
    <row r="14" spans="1:38" customFormat="1" ht="15" customHeight="1" x14ac:dyDescent="0.2">
      <c r="A14" s="2"/>
      <c r="B14" s="162" t="s">
        <v>86</v>
      </c>
      <c r="C14" s="150">
        <v>1</v>
      </c>
      <c r="D14" s="136">
        <v>5</v>
      </c>
      <c r="E14" s="136">
        <v>3</v>
      </c>
      <c r="F14" s="136">
        <v>9</v>
      </c>
      <c r="G14" s="136">
        <v>79</v>
      </c>
      <c r="H14" s="136">
        <v>93</v>
      </c>
      <c r="I14" s="136">
        <v>15</v>
      </c>
      <c r="J14" s="136">
        <v>26</v>
      </c>
      <c r="K14" s="136">
        <v>28</v>
      </c>
      <c r="L14" s="136">
        <v>3</v>
      </c>
      <c r="M14" s="136">
        <v>6</v>
      </c>
      <c r="N14" s="136">
        <v>12</v>
      </c>
      <c r="O14" s="136">
        <v>66</v>
      </c>
      <c r="P14" s="136">
        <v>12</v>
      </c>
      <c r="Q14" s="136">
        <v>31</v>
      </c>
      <c r="R14" s="136">
        <v>88</v>
      </c>
      <c r="S14" s="136">
        <v>42</v>
      </c>
      <c r="T14" s="136">
        <v>1</v>
      </c>
      <c r="U14" s="136">
        <v>159</v>
      </c>
      <c r="V14" s="136">
        <v>68</v>
      </c>
      <c r="W14" s="136">
        <v>73</v>
      </c>
      <c r="X14" s="136">
        <v>7</v>
      </c>
      <c r="Y14" s="136">
        <v>0</v>
      </c>
      <c r="Z14" s="136">
        <v>104</v>
      </c>
      <c r="AA14" s="136">
        <v>411</v>
      </c>
      <c r="AB14" s="136">
        <v>11</v>
      </c>
      <c r="AC14" s="163">
        <v>1</v>
      </c>
    </row>
    <row r="15" spans="1:38" customFormat="1" ht="15" customHeight="1" x14ac:dyDescent="0.2">
      <c r="A15" s="2"/>
      <c r="B15" s="162" t="s">
        <v>87</v>
      </c>
      <c r="C15" s="150">
        <v>3</v>
      </c>
      <c r="D15" s="136">
        <v>64</v>
      </c>
      <c r="E15" s="136">
        <v>9</v>
      </c>
      <c r="F15" s="136">
        <v>72</v>
      </c>
      <c r="G15" s="136">
        <v>443</v>
      </c>
      <c r="H15" s="136">
        <v>663</v>
      </c>
      <c r="I15" s="136">
        <v>160</v>
      </c>
      <c r="J15" s="136">
        <v>218</v>
      </c>
      <c r="K15" s="136">
        <v>225</v>
      </c>
      <c r="L15" s="136">
        <v>59</v>
      </c>
      <c r="M15" s="136">
        <v>46</v>
      </c>
      <c r="N15" s="136">
        <v>73</v>
      </c>
      <c r="O15" s="136">
        <v>574</v>
      </c>
      <c r="P15" s="136">
        <v>60</v>
      </c>
      <c r="Q15" s="136">
        <v>186</v>
      </c>
      <c r="R15" s="136">
        <v>422</v>
      </c>
      <c r="S15" s="136">
        <v>324</v>
      </c>
      <c r="T15" s="136">
        <v>13</v>
      </c>
      <c r="U15" s="136">
        <v>2201</v>
      </c>
      <c r="V15" s="136">
        <v>373</v>
      </c>
      <c r="W15" s="136">
        <v>220</v>
      </c>
      <c r="X15" s="136">
        <v>37</v>
      </c>
      <c r="Y15" s="136">
        <v>8</v>
      </c>
      <c r="Z15" s="136">
        <v>675</v>
      </c>
      <c r="AA15" s="136">
        <v>3412</v>
      </c>
      <c r="AB15" s="136">
        <v>26</v>
      </c>
      <c r="AC15" s="163">
        <v>11</v>
      </c>
    </row>
    <row r="16" spans="1:38" customFormat="1" ht="15" customHeight="1" x14ac:dyDescent="0.2">
      <c r="A16" s="2"/>
      <c r="B16" s="162" t="s">
        <v>88</v>
      </c>
      <c r="C16" s="150">
        <v>0</v>
      </c>
      <c r="D16" s="136">
        <v>6</v>
      </c>
      <c r="E16" s="136">
        <v>0</v>
      </c>
      <c r="F16" s="136">
        <v>2</v>
      </c>
      <c r="G16" s="136">
        <v>18</v>
      </c>
      <c r="H16" s="136">
        <v>23</v>
      </c>
      <c r="I16" s="136">
        <v>6</v>
      </c>
      <c r="J16" s="136">
        <v>6</v>
      </c>
      <c r="K16" s="136">
        <v>15</v>
      </c>
      <c r="L16" s="136">
        <v>3</v>
      </c>
      <c r="M16" s="136">
        <v>5</v>
      </c>
      <c r="N16" s="136">
        <v>2</v>
      </c>
      <c r="O16" s="136">
        <v>19</v>
      </c>
      <c r="P16" s="136">
        <v>2</v>
      </c>
      <c r="Q16" s="136">
        <v>11</v>
      </c>
      <c r="R16" s="136">
        <v>13</v>
      </c>
      <c r="S16" s="136">
        <v>13</v>
      </c>
      <c r="T16" s="136">
        <v>3</v>
      </c>
      <c r="U16" s="136">
        <v>35</v>
      </c>
      <c r="V16" s="136">
        <v>9</v>
      </c>
      <c r="W16" s="136">
        <v>1</v>
      </c>
      <c r="X16" s="136">
        <v>1</v>
      </c>
      <c r="Y16" s="136">
        <v>0</v>
      </c>
      <c r="Z16" s="136">
        <v>25</v>
      </c>
      <c r="AA16" s="136">
        <v>66</v>
      </c>
      <c r="AB16" s="136">
        <v>2</v>
      </c>
      <c r="AC16" s="163">
        <v>0</v>
      </c>
    </row>
    <row r="17" spans="1:37" customFormat="1" ht="15" customHeight="1" x14ac:dyDescent="0.2">
      <c r="A17" s="2"/>
      <c r="B17" s="162" t="s">
        <v>89</v>
      </c>
      <c r="C17" s="150">
        <v>3</v>
      </c>
      <c r="D17" s="136">
        <v>56</v>
      </c>
      <c r="E17" s="136">
        <v>3</v>
      </c>
      <c r="F17" s="136">
        <v>49</v>
      </c>
      <c r="G17" s="136">
        <v>298</v>
      </c>
      <c r="H17" s="136">
        <v>325</v>
      </c>
      <c r="I17" s="136">
        <v>92</v>
      </c>
      <c r="J17" s="136">
        <v>131</v>
      </c>
      <c r="K17" s="136">
        <v>151</v>
      </c>
      <c r="L17" s="136">
        <v>40</v>
      </c>
      <c r="M17" s="136">
        <v>24</v>
      </c>
      <c r="N17" s="136">
        <v>23</v>
      </c>
      <c r="O17" s="136">
        <v>282</v>
      </c>
      <c r="P17" s="136">
        <v>47</v>
      </c>
      <c r="Q17" s="136">
        <v>163</v>
      </c>
      <c r="R17" s="136">
        <v>217</v>
      </c>
      <c r="S17" s="136">
        <v>256</v>
      </c>
      <c r="T17" s="136">
        <v>11</v>
      </c>
      <c r="U17" s="136">
        <v>1358</v>
      </c>
      <c r="V17" s="136">
        <v>221</v>
      </c>
      <c r="W17" s="136">
        <v>198</v>
      </c>
      <c r="X17" s="136">
        <v>15</v>
      </c>
      <c r="Y17" s="136">
        <v>2</v>
      </c>
      <c r="Z17" s="136">
        <v>364</v>
      </c>
      <c r="AA17" s="136">
        <v>1554</v>
      </c>
      <c r="AB17" s="136">
        <v>23</v>
      </c>
      <c r="AC17" s="163">
        <v>7</v>
      </c>
    </row>
    <row r="18" spans="1:37" customFormat="1" ht="15" customHeight="1" x14ac:dyDescent="0.2">
      <c r="A18" s="2"/>
      <c r="B18" s="164" t="s">
        <v>90</v>
      </c>
      <c r="C18" s="150">
        <v>1</v>
      </c>
      <c r="D18" s="136">
        <v>9</v>
      </c>
      <c r="E18" s="136">
        <v>2</v>
      </c>
      <c r="F18" s="136">
        <v>10</v>
      </c>
      <c r="G18" s="136">
        <v>83</v>
      </c>
      <c r="H18" s="136">
        <v>115</v>
      </c>
      <c r="I18" s="136">
        <v>17</v>
      </c>
      <c r="J18" s="136">
        <v>20</v>
      </c>
      <c r="K18" s="136">
        <v>32</v>
      </c>
      <c r="L18" s="136">
        <v>11</v>
      </c>
      <c r="M18" s="136">
        <v>13</v>
      </c>
      <c r="N18" s="136">
        <v>10</v>
      </c>
      <c r="O18" s="136">
        <v>78</v>
      </c>
      <c r="P18" s="136">
        <v>12</v>
      </c>
      <c r="Q18" s="136">
        <v>23</v>
      </c>
      <c r="R18" s="136">
        <v>60</v>
      </c>
      <c r="S18" s="136">
        <v>69</v>
      </c>
      <c r="T18" s="136">
        <v>5</v>
      </c>
      <c r="U18" s="136">
        <v>144</v>
      </c>
      <c r="V18" s="136">
        <v>72</v>
      </c>
      <c r="W18" s="136">
        <v>33</v>
      </c>
      <c r="X18" s="136">
        <v>6</v>
      </c>
      <c r="Y18" s="136">
        <v>1</v>
      </c>
      <c r="Z18" s="136">
        <v>83</v>
      </c>
      <c r="AA18" s="136">
        <v>342</v>
      </c>
      <c r="AB18" s="136">
        <v>4</v>
      </c>
      <c r="AC18" s="163">
        <v>5</v>
      </c>
    </row>
    <row r="19" spans="1:37" customFormat="1" ht="15" customHeight="1" x14ac:dyDescent="0.2">
      <c r="A19" s="2"/>
      <c r="B19" s="162" t="s">
        <v>91</v>
      </c>
      <c r="C19" s="150">
        <v>1</v>
      </c>
      <c r="D19" s="136">
        <v>15</v>
      </c>
      <c r="E19" s="136">
        <v>3</v>
      </c>
      <c r="F19" s="136">
        <v>23</v>
      </c>
      <c r="G19" s="136">
        <v>66</v>
      </c>
      <c r="H19" s="136">
        <v>118</v>
      </c>
      <c r="I19" s="136">
        <v>20</v>
      </c>
      <c r="J19" s="136">
        <v>46</v>
      </c>
      <c r="K19" s="136">
        <v>56</v>
      </c>
      <c r="L19" s="136">
        <v>13</v>
      </c>
      <c r="M19" s="136">
        <v>16</v>
      </c>
      <c r="N19" s="136">
        <v>17</v>
      </c>
      <c r="O19" s="136">
        <v>95</v>
      </c>
      <c r="P19" s="136">
        <v>7</v>
      </c>
      <c r="Q19" s="136">
        <v>36</v>
      </c>
      <c r="R19" s="136">
        <v>89</v>
      </c>
      <c r="S19" s="136">
        <v>75</v>
      </c>
      <c r="T19" s="136">
        <v>2</v>
      </c>
      <c r="U19" s="136">
        <v>185</v>
      </c>
      <c r="V19" s="136">
        <v>56</v>
      </c>
      <c r="W19" s="136">
        <v>23</v>
      </c>
      <c r="X19" s="136">
        <v>4</v>
      </c>
      <c r="Y19" s="136">
        <v>0</v>
      </c>
      <c r="Z19" s="136">
        <v>88</v>
      </c>
      <c r="AA19" s="136">
        <v>419</v>
      </c>
      <c r="AB19" s="136">
        <v>9</v>
      </c>
      <c r="AC19" s="163">
        <v>0</v>
      </c>
    </row>
    <row r="20" spans="1:37" customFormat="1" ht="15" customHeight="1" x14ac:dyDescent="0.2">
      <c r="A20" s="2"/>
      <c r="B20" s="162" t="s">
        <v>92</v>
      </c>
      <c r="C20" s="150">
        <v>0</v>
      </c>
      <c r="D20" s="136">
        <v>6</v>
      </c>
      <c r="E20" s="136">
        <v>1</v>
      </c>
      <c r="F20" s="136">
        <v>14</v>
      </c>
      <c r="G20" s="136">
        <v>30</v>
      </c>
      <c r="H20" s="136">
        <v>40</v>
      </c>
      <c r="I20" s="136">
        <v>11</v>
      </c>
      <c r="J20" s="136">
        <v>14</v>
      </c>
      <c r="K20" s="136">
        <v>25</v>
      </c>
      <c r="L20" s="136">
        <v>2</v>
      </c>
      <c r="M20" s="136">
        <v>4</v>
      </c>
      <c r="N20" s="136">
        <v>5</v>
      </c>
      <c r="O20" s="136">
        <v>44</v>
      </c>
      <c r="P20" s="136">
        <v>2</v>
      </c>
      <c r="Q20" s="136">
        <v>19</v>
      </c>
      <c r="R20" s="136">
        <v>29</v>
      </c>
      <c r="S20" s="136">
        <v>27</v>
      </c>
      <c r="T20" s="136">
        <v>1</v>
      </c>
      <c r="U20" s="136">
        <v>240</v>
      </c>
      <c r="V20" s="136">
        <v>40</v>
      </c>
      <c r="W20" s="136">
        <v>22</v>
      </c>
      <c r="X20" s="136">
        <v>2</v>
      </c>
      <c r="Y20" s="136">
        <v>0</v>
      </c>
      <c r="Z20" s="136">
        <v>46</v>
      </c>
      <c r="AA20" s="136">
        <v>123</v>
      </c>
      <c r="AB20" s="136">
        <v>3</v>
      </c>
      <c r="AC20" s="163">
        <v>2</v>
      </c>
    </row>
    <row r="21" spans="1:37" customFormat="1" ht="15" customHeight="1" x14ac:dyDescent="0.2">
      <c r="A21" s="2"/>
      <c r="B21" s="162" t="s">
        <v>93</v>
      </c>
      <c r="C21" s="150">
        <v>0</v>
      </c>
      <c r="D21" s="136">
        <v>5</v>
      </c>
      <c r="E21" s="136">
        <v>1</v>
      </c>
      <c r="F21" s="136">
        <v>6</v>
      </c>
      <c r="G21" s="136">
        <v>29</v>
      </c>
      <c r="H21" s="136">
        <v>44</v>
      </c>
      <c r="I21" s="136">
        <v>9</v>
      </c>
      <c r="J21" s="136">
        <v>24</v>
      </c>
      <c r="K21" s="136">
        <v>46</v>
      </c>
      <c r="L21" s="136">
        <v>5</v>
      </c>
      <c r="M21" s="136">
        <v>2</v>
      </c>
      <c r="N21" s="136">
        <v>2</v>
      </c>
      <c r="O21" s="136">
        <v>50</v>
      </c>
      <c r="P21" s="136">
        <v>7</v>
      </c>
      <c r="Q21" s="136">
        <v>18</v>
      </c>
      <c r="R21" s="136">
        <v>23</v>
      </c>
      <c r="S21" s="136">
        <v>27</v>
      </c>
      <c r="T21" s="136">
        <v>2</v>
      </c>
      <c r="U21" s="136">
        <v>296</v>
      </c>
      <c r="V21" s="136">
        <v>39</v>
      </c>
      <c r="W21" s="136">
        <v>17</v>
      </c>
      <c r="X21" s="136">
        <v>4</v>
      </c>
      <c r="Y21" s="136">
        <v>2</v>
      </c>
      <c r="Z21" s="136">
        <v>19</v>
      </c>
      <c r="AA21" s="136">
        <v>169</v>
      </c>
      <c r="AB21" s="136">
        <v>2</v>
      </c>
      <c r="AC21" s="163">
        <v>1</v>
      </c>
    </row>
    <row r="22" spans="1:37" customFormat="1" ht="15" customHeight="1" x14ac:dyDescent="0.2">
      <c r="A22" s="2"/>
      <c r="B22" s="162" t="s">
        <v>94</v>
      </c>
      <c r="C22" s="150">
        <v>0</v>
      </c>
      <c r="D22" s="136">
        <v>8</v>
      </c>
      <c r="E22" s="136">
        <v>3</v>
      </c>
      <c r="F22" s="136">
        <v>24</v>
      </c>
      <c r="G22" s="136">
        <v>53</v>
      </c>
      <c r="H22" s="136">
        <v>82</v>
      </c>
      <c r="I22" s="136">
        <v>13</v>
      </c>
      <c r="J22" s="136">
        <v>46</v>
      </c>
      <c r="K22" s="136">
        <v>43</v>
      </c>
      <c r="L22" s="136">
        <v>14</v>
      </c>
      <c r="M22" s="136">
        <v>10</v>
      </c>
      <c r="N22" s="136">
        <v>10</v>
      </c>
      <c r="O22" s="136">
        <v>70</v>
      </c>
      <c r="P22" s="136">
        <v>9</v>
      </c>
      <c r="Q22" s="136">
        <v>12</v>
      </c>
      <c r="R22" s="136">
        <v>41</v>
      </c>
      <c r="S22" s="136">
        <v>42</v>
      </c>
      <c r="T22" s="136">
        <v>4</v>
      </c>
      <c r="U22" s="136">
        <v>535</v>
      </c>
      <c r="V22" s="136">
        <v>56</v>
      </c>
      <c r="W22" s="136">
        <v>31</v>
      </c>
      <c r="X22" s="136">
        <v>3</v>
      </c>
      <c r="Y22" s="136">
        <v>1</v>
      </c>
      <c r="Z22" s="136">
        <v>66</v>
      </c>
      <c r="AA22" s="136">
        <v>333</v>
      </c>
      <c r="AB22" s="136">
        <v>4</v>
      </c>
      <c r="AC22" s="163">
        <v>2</v>
      </c>
    </row>
    <row r="23" spans="1:37" customFormat="1" ht="15" customHeight="1" x14ac:dyDescent="0.2">
      <c r="A23" s="2"/>
      <c r="B23" s="162" t="s">
        <v>95</v>
      </c>
      <c r="C23" s="150">
        <v>0</v>
      </c>
      <c r="D23" s="136">
        <v>3</v>
      </c>
      <c r="E23" s="136">
        <v>2</v>
      </c>
      <c r="F23" s="136">
        <v>2</v>
      </c>
      <c r="G23" s="136">
        <v>29</v>
      </c>
      <c r="H23" s="136">
        <v>22</v>
      </c>
      <c r="I23" s="136">
        <v>2</v>
      </c>
      <c r="J23" s="136">
        <v>18</v>
      </c>
      <c r="K23" s="136">
        <v>26</v>
      </c>
      <c r="L23" s="136">
        <v>10</v>
      </c>
      <c r="M23" s="136">
        <v>4</v>
      </c>
      <c r="N23" s="136">
        <v>19</v>
      </c>
      <c r="O23" s="136">
        <v>38</v>
      </c>
      <c r="P23" s="136">
        <v>2</v>
      </c>
      <c r="Q23" s="136">
        <v>13</v>
      </c>
      <c r="R23" s="136">
        <v>36</v>
      </c>
      <c r="S23" s="136">
        <v>12</v>
      </c>
      <c r="T23" s="136">
        <v>0</v>
      </c>
      <c r="U23" s="136">
        <v>108</v>
      </c>
      <c r="V23" s="136">
        <v>23</v>
      </c>
      <c r="W23" s="136">
        <v>10</v>
      </c>
      <c r="X23" s="136">
        <v>4</v>
      </c>
      <c r="Y23" s="136">
        <v>0</v>
      </c>
      <c r="Z23" s="136">
        <v>57</v>
      </c>
      <c r="AA23" s="136">
        <v>145</v>
      </c>
      <c r="AB23" s="136">
        <v>2</v>
      </c>
      <c r="AC23" s="163">
        <v>1</v>
      </c>
      <c r="AH23" s="2"/>
    </row>
    <row r="24" spans="1:37" customFormat="1" ht="15" customHeight="1" x14ac:dyDescent="0.2">
      <c r="A24" s="2"/>
      <c r="B24" s="162" t="s">
        <v>96</v>
      </c>
      <c r="C24" s="150">
        <v>0</v>
      </c>
      <c r="D24" s="136">
        <v>12</v>
      </c>
      <c r="E24" s="136">
        <v>0</v>
      </c>
      <c r="F24" s="136">
        <v>2</v>
      </c>
      <c r="G24" s="136">
        <v>22</v>
      </c>
      <c r="H24" s="136">
        <v>15</v>
      </c>
      <c r="I24" s="136">
        <v>12</v>
      </c>
      <c r="J24" s="136">
        <v>20</v>
      </c>
      <c r="K24" s="136">
        <v>37</v>
      </c>
      <c r="L24" s="136">
        <v>5</v>
      </c>
      <c r="M24" s="136">
        <v>3</v>
      </c>
      <c r="N24" s="136">
        <v>4</v>
      </c>
      <c r="O24" s="136">
        <v>58</v>
      </c>
      <c r="P24" s="136">
        <v>3</v>
      </c>
      <c r="Q24" s="136">
        <v>12</v>
      </c>
      <c r="R24" s="136">
        <v>35</v>
      </c>
      <c r="S24" s="136">
        <v>41</v>
      </c>
      <c r="T24" s="136">
        <v>3</v>
      </c>
      <c r="U24" s="136">
        <v>170</v>
      </c>
      <c r="V24" s="136">
        <v>36</v>
      </c>
      <c r="W24" s="136">
        <v>9</v>
      </c>
      <c r="X24" s="136">
        <v>10</v>
      </c>
      <c r="Y24" s="136">
        <v>0</v>
      </c>
      <c r="Z24" s="136">
        <v>51</v>
      </c>
      <c r="AA24" s="136">
        <v>497</v>
      </c>
      <c r="AB24" s="136">
        <v>1</v>
      </c>
      <c r="AC24" s="163">
        <v>1</v>
      </c>
    </row>
    <row r="25" spans="1:37" customFormat="1" ht="15" customHeight="1" x14ac:dyDescent="0.2">
      <c r="A25" s="2"/>
      <c r="B25" s="162" t="s">
        <v>97</v>
      </c>
      <c r="C25" s="150">
        <v>0</v>
      </c>
      <c r="D25" s="136">
        <v>3</v>
      </c>
      <c r="E25" s="136">
        <v>1</v>
      </c>
      <c r="F25" s="136">
        <v>1</v>
      </c>
      <c r="G25" s="136">
        <v>0</v>
      </c>
      <c r="H25" s="136">
        <v>1</v>
      </c>
      <c r="I25" s="136">
        <v>0</v>
      </c>
      <c r="J25" s="136">
        <v>2</v>
      </c>
      <c r="K25" s="136">
        <v>0</v>
      </c>
      <c r="L25" s="136">
        <v>2</v>
      </c>
      <c r="M25" s="136">
        <v>0</v>
      </c>
      <c r="N25" s="136">
        <v>0</v>
      </c>
      <c r="O25" s="136">
        <v>1</v>
      </c>
      <c r="P25" s="136">
        <v>1</v>
      </c>
      <c r="Q25" s="136">
        <v>0</v>
      </c>
      <c r="R25" s="136">
        <v>3</v>
      </c>
      <c r="S25" s="136">
        <v>2</v>
      </c>
      <c r="T25" s="136">
        <v>0</v>
      </c>
      <c r="U25" s="136">
        <v>12</v>
      </c>
      <c r="V25" s="136">
        <v>1</v>
      </c>
      <c r="W25" s="136">
        <v>4</v>
      </c>
      <c r="X25" s="136">
        <v>0</v>
      </c>
      <c r="Y25" s="136">
        <v>0</v>
      </c>
      <c r="Z25" s="136">
        <v>3</v>
      </c>
      <c r="AA25" s="136">
        <v>13</v>
      </c>
      <c r="AB25" s="136">
        <v>0</v>
      </c>
      <c r="AC25" s="163">
        <v>0</v>
      </c>
    </row>
    <row r="26" spans="1:37" customFormat="1" ht="15" customHeight="1" x14ac:dyDescent="0.2">
      <c r="A26" s="2"/>
      <c r="B26" s="165" t="s">
        <v>98</v>
      </c>
      <c r="C26" s="151">
        <v>1</v>
      </c>
      <c r="D26" s="139">
        <v>13</v>
      </c>
      <c r="E26" s="139">
        <v>2</v>
      </c>
      <c r="F26" s="139">
        <v>9</v>
      </c>
      <c r="G26" s="139">
        <v>54</v>
      </c>
      <c r="H26" s="139">
        <v>56</v>
      </c>
      <c r="I26" s="139">
        <v>11</v>
      </c>
      <c r="J26" s="139">
        <v>53</v>
      </c>
      <c r="K26" s="139">
        <v>34</v>
      </c>
      <c r="L26" s="139">
        <v>12</v>
      </c>
      <c r="M26" s="139">
        <v>10</v>
      </c>
      <c r="N26" s="139">
        <v>12</v>
      </c>
      <c r="O26" s="139">
        <v>72</v>
      </c>
      <c r="P26" s="139">
        <v>15</v>
      </c>
      <c r="Q26" s="139">
        <v>29</v>
      </c>
      <c r="R26" s="139">
        <v>87</v>
      </c>
      <c r="S26" s="139">
        <v>70</v>
      </c>
      <c r="T26" s="139">
        <v>5</v>
      </c>
      <c r="U26" s="139">
        <v>366</v>
      </c>
      <c r="V26" s="139">
        <v>32</v>
      </c>
      <c r="W26" s="139">
        <v>30</v>
      </c>
      <c r="X26" s="139">
        <v>19</v>
      </c>
      <c r="Y26" s="139">
        <v>2</v>
      </c>
      <c r="Z26" s="139">
        <v>65</v>
      </c>
      <c r="AA26" s="139">
        <v>605</v>
      </c>
      <c r="AB26" s="139">
        <v>4</v>
      </c>
      <c r="AC26" s="166">
        <v>5</v>
      </c>
    </row>
    <row r="27" spans="1:37" customFormat="1" ht="15" customHeight="1" x14ac:dyDescent="0.2">
      <c r="A27" s="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37" s="92" customFormat="1" ht="15" customHeight="1" x14ac:dyDescent="0.2">
      <c r="A28" s="58" t="s">
        <v>3</v>
      </c>
      <c r="B28" s="191" t="s">
        <v>115</v>
      </c>
      <c r="C28" s="191"/>
      <c r="D28" s="191"/>
      <c r="E28" s="191"/>
      <c r="F28" s="191"/>
      <c r="G28" s="191"/>
      <c r="H28" s="191"/>
      <c r="I28" s="191"/>
      <c r="J28" s="191"/>
    </row>
    <row r="29" spans="1:37" s="89" customFormat="1" ht="15" customHeight="1" x14ac:dyDescent="0.2">
      <c r="A29" s="11" t="s">
        <v>4</v>
      </c>
      <c r="B29" s="181" t="s">
        <v>113</v>
      </c>
      <c r="C29" s="182"/>
      <c r="D29" s="182"/>
      <c r="E29" s="182"/>
      <c r="F29" s="182"/>
      <c r="G29" s="182"/>
    </row>
    <row r="30" spans="1:37" s="89" customFormat="1" ht="15" customHeight="1" x14ac:dyDescent="0.2">
      <c r="A30" s="10" t="s">
        <v>5</v>
      </c>
      <c r="B30" s="178" t="s">
        <v>114</v>
      </c>
      <c r="C30" s="178"/>
      <c r="D30" s="178"/>
      <c r="E30" s="90"/>
      <c r="F30" s="90"/>
      <c r="G30" s="90"/>
    </row>
    <row r="31" spans="1:37" customFormat="1" ht="15" customHeight="1" x14ac:dyDescent="0.2"/>
    <row r="32" spans="1:37" customFormat="1" ht="15" customHeight="1" x14ac:dyDescent="0.2">
      <c r="AK32" s="2"/>
    </row>
    <row r="33" spans="1:34" customFormat="1" ht="1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2"/>
      <c r="AD33" s="2"/>
      <c r="AE33" s="2"/>
      <c r="AF33" s="2"/>
      <c r="AG33" s="2"/>
      <c r="AH33" s="2"/>
    </row>
    <row r="34" spans="1:34" customFormat="1" ht="15" customHeight="1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"/>
      <c r="AD34" s="2"/>
      <c r="AE34" s="2"/>
      <c r="AF34" s="2"/>
      <c r="AG34" s="2"/>
      <c r="AH34" s="2"/>
    </row>
    <row r="35" spans="1:34" customFormat="1" ht="15" customHeight="1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"/>
      <c r="AD35" s="2"/>
      <c r="AE35" s="2"/>
      <c r="AF35" s="2"/>
      <c r="AG35" s="2"/>
      <c r="AH35" s="2"/>
    </row>
    <row r="36" spans="1:34" customFormat="1" ht="15" customHeight="1" x14ac:dyDescent="0.2"/>
    <row r="37" spans="1:34" customFormat="1" ht="15" customHeight="1" x14ac:dyDescent="0.2"/>
    <row r="38" spans="1:34" customFormat="1" ht="15" customHeight="1" x14ac:dyDescent="0.2"/>
    <row r="39" spans="1:34" customFormat="1" ht="15" customHeight="1" x14ac:dyDescent="0.2"/>
    <row r="40" spans="1:34" customFormat="1" ht="15" customHeight="1" x14ac:dyDescent="0.2"/>
    <row r="41" spans="1:34" customFormat="1" ht="15" customHeight="1" x14ac:dyDescent="0.2"/>
    <row r="42" spans="1:34" customFormat="1" ht="15" customHeight="1" x14ac:dyDescent="0.2"/>
    <row r="43" spans="1:34" customFormat="1" ht="15" customHeight="1" x14ac:dyDescent="0.2"/>
    <row r="44" spans="1:34" customFormat="1" ht="15" customHeight="1" x14ac:dyDescent="0.2"/>
    <row r="45" spans="1:34" customFormat="1" ht="15" customHeight="1" x14ac:dyDescent="0.2"/>
    <row r="46" spans="1:34" customFormat="1" ht="30" customHeight="1" x14ac:dyDescent="0.2">
      <c r="A46" s="2"/>
      <c r="AE46" s="52"/>
    </row>
    <row r="47" spans="1:34" customFormat="1" ht="15" customHeight="1" x14ac:dyDescent="0.2">
      <c r="A47" s="2"/>
      <c r="AE47" s="53"/>
    </row>
    <row r="48" spans="1:34" customFormat="1" ht="15" customHeight="1" x14ac:dyDescent="0.2">
      <c r="A48" s="2"/>
    </row>
    <row r="49" spans="1:1" customFormat="1" ht="15" customHeight="1" x14ac:dyDescent="0.2">
      <c r="A49" s="2"/>
    </row>
    <row r="50" spans="1:1" customFormat="1" ht="15" customHeight="1" x14ac:dyDescent="0.2">
      <c r="A50" s="2"/>
    </row>
    <row r="51" spans="1:1" customFormat="1" ht="15" customHeight="1" x14ac:dyDescent="0.2">
      <c r="A51" s="2"/>
    </row>
    <row r="52" spans="1:1" customFormat="1" ht="15" customHeight="1" x14ac:dyDescent="0.2"/>
    <row r="53" spans="1:1" customFormat="1" ht="15" customHeight="1" x14ac:dyDescent="0.2"/>
    <row r="54" spans="1:1" customFormat="1" ht="15" customHeight="1" x14ac:dyDescent="0.2"/>
    <row r="55" spans="1:1" customFormat="1" ht="15" customHeight="1" x14ac:dyDescent="0.2"/>
    <row r="56" spans="1:1" customFormat="1" ht="15" customHeight="1" x14ac:dyDescent="0.2"/>
    <row r="57" spans="1:1" customFormat="1" ht="15" customHeight="1" x14ac:dyDescent="0.2"/>
    <row r="58" spans="1:1" customFormat="1" ht="15" customHeight="1" x14ac:dyDescent="0.2"/>
    <row r="59" spans="1:1" customFormat="1" ht="15" customHeight="1" x14ac:dyDescent="0.2"/>
    <row r="60" spans="1:1" customFormat="1" ht="15" customHeight="1" x14ac:dyDescent="0.2"/>
    <row r="61" spans="1:1" customFormat="1" ht="15" customHeight="1" x14ac:dyDescent="0.2"/>
    <row r="62" spans="1:1" customFormat="1" ht="15" customHeight="1" x14ac:dyDescent="0.2"/>
    <row r="63" spans="1:1" customFormat="1" ht="15" customHeight="1" x14ac:dyDescent="0.2"/>
    <row r="64" spans="1:1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39" customFormat="1" ht="15" customHeight="1" x14ac:dyDescent="0.2"/>
    <row r="82" spans="2:39" customFormat="1" ht="15" customHeight="1" x14ac:dyDescent="0.2"/>
    <row r="83" spans="2:39" customFormat="1" ht="1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"/>
    </row>
    <row r="84" spans="2:39" customFormat="1" ht="1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"/>
    </row>
    <row r="85" spans="2:39" customFormat="1" ht="1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"/>
    </row>
    <row r="86" spans="2:39" customFormat="1" ht="1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"/>
      <c r="AM86" s="2"/>
    </row>
    <row r="87" spans="2:39" customFormat="1" ht="1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"/>
      <c r="AL87" s="2"/>
      <c r="AM87" s="2"/>
    </row>
    <row r="88" spans="2:39" customFormat="1" ht="1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"/>
      <c r="AD88" s="2"/>
      <c r="AL88" s="2"/>
      <c r="AM88" s="2"/>
    </row>
    <row r="89" spans="2:39" customFormat="1" ht="1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"/>
      <c r="AD89" s="2"/>
      <c r="AL89" s="2"/>
      <c r="AM89" s="2"/>
    </row>
    <row r="90" spans="2:39" customFormat="1" ht="1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"/>
      <c r="AD90" s="2"/>
      <c r="AL90" s="2"/>
      <c r="AM90" s="2"/>
    </row>
    <row r="91" spans="2:39" customFormat="1" ht="1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"/>
      <c r="AD91" s="2"/>
      <c r="AL91" s="2"/>
      <c r="AM91" s="2"/>
    </row>
    <row r="92" spans="2:39" customFormat="1" ht="1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"/>
      <c r="AD92" s="2"/>
      <c r="AL92" s="2"/>
      <c r="AM92" s="2"/>
    </row>
    <row r="93" spans="2:39" customFormat="1" ht="1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"/>
      <c r="AD93" s="2"/>
      <c r="AL93" s="2"/>
      <c r="AM93" s="2"/>
    </row>
    <row r="94" spans="2:39" customFormat="1" ht="1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"/>
      <c r="AD94" s="2"/>
      <c r="AL94" s="2"/>
      <c r="AM94" s="2"/>
    </row>
    <row r="95" spans="2:39" customFormat="1" ht="1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"/>
      <c r="AD95" s="2"/>
      <c r="AL95" s="2"/>
      <c r="AM95" s="2"/>
    </row>
    <row r="96" spans="2:39" customFormat="1" ht="1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"/>
      <c r="AD96" s="2"/>
      <c r="AL96" s="2"/>
      <c r="AM96" s="2"/>
    </row>
    <row r="97" spans="2:39" customFormat="1" ht="1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"/>
      <c r="AD97" s="2"/>
      <c r="AL97" s="2"/>
      <c r="AM97" s="2"/>
    </row>
    <row r="98" spans="2:39" customFormat="1" ht="1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"/>
      <c r="AD98" s="2"/>
      <c r="AL98" s="2"/>
      <c r="AM98" s="2"/>
    </row>
    <row r="99" spans="2:39" customFormat="1" ht="1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"/>
      <c r="AD99" s="2"/>
      <c r="AL99" s="2"/>
      <c r="AM99" s="2"/>
    </row>
    <row r="100" spans="2:39" customFormat="1" ht="1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"/>
      <c r="AD100" s="2"/>
      <c r="AL100" s="2"/>
      <c r="AM100" s="2"/>
    </row>
    <row r="101" spans="2:39" customFormat="1" ht="1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"/>
      <c r="AD101" s="2"/>
      <c r="AL101" s="2"/>
      <c r="AM101" s="2"/>
    </row>
  </sheetData>
  <sortState ref="AH5:AH22">
    <sortCondition ref="AH5"/>
  </sortState>
  <mergeCells count="7">
    <mergeCell ref="B30:D30"/>
    <mergeCell ref="B28:J28"/>
    <mergeCell ref="B2:AC2"/>
    <mergeCell ref="AG2:AL2"/>
    <mergeCell ref="B3:B4"/>
    <mergeCell ref="C3:AC3"/>
    <mergeCell ref="B29:G29"/>
  </mergeCells>
  <hyperlinks>
    <hyperlink ref="B30" r:id="rId1" display="http://observatorioemigracao.pt/np4/6133.html"/>
    <hyperlink ref="B30:D30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28" width="14.83203125" style="1" customWidth="1"/>
    <col min="29" max="30" width="14.83203125" style="2" customWidth="1"/>
    <col min="31" max="16384" width="12.83203125" style="2"/>
  </cols>
  <sheetData>
    <row r="1" spans="1:38" ht="30" customHeight="1" x14ac:dyDescent="0.2">
      <c r="A1" s="3"/>
      <c r="B1" s="4"/>
      <c r="C1" s="54" t="s">
        <v>131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4"/>
      <c r="U1" s="4"/>
      <c r="V1" s="4"/>
      <c r="W1" s="4"/>
      <c r="X1" s="4"/>
      <c r="Y1" s="4"/>
      <c r="Z1" s="4"/>
      <c r="AA1" s="4"/>
      <c r="AB1" s="4"/>
      <c r="AC1" s="4"/>
      <c r="AF1" s="62"/>
      <c r="AG1" s="62"/>
    </row>
    <row r="2" spans="1:38" ht="45" customHeight="1" thickBot="1" x14ac:dyDescent="0.25">
      <c r="B2" s="192" t="s">
        <v>124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63"/>
      <c r="AE2" s="63"/>
      <c r="AF2" s="53"/>
      <c r="AG2" s="202"/>
      <c r="AH2" s="202"/>
      <c r="AI2" s="202"/>
      <c r="AJ2" s="202"/>
      <c r="AK2" s="202"/>
      <c r="AL2" s="202"/>
    </row>
    <row r="3" spans="1:38" s="88" customFormat="1" ht="30" customHeight="1" x14ac:dyDescent="0.2">
      <c r="B3" s="205" t="s">
        <v>76</v>
      </c>
      <c r="C3" s="203" t="s">
        <v>99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9"/>
      <c r="AE3" s="29"/>
    </row>
    <row r="4" spans="1:38" s="88" customFormat="1" ht="30" customHeight="1" x14ac:dyDescent="0.2">
      <c r="B4" s="206"/>
      <c r="C4" s="80" t="s">
        <v>49</v>
      </c>
      <c r="D4" s="81" t="s">
        <v>50</v>
      </c>
      <c r="E4" s="81" t="s">
        <v>52</v>
      </c>
      <c r="F4" s="81" t="s">
        <v>51</v>
      </c>
      <c r="G4" s="81" t="s">
        <v>53</v>
      </c>
      <c r="H4" s="81" t="s">
        <v>54</v>
      </c>
      <c r="I4" s="81" t="s">
        <v>55</v>
      </c>
      <c r="J4" s="81" t="s">
        <v>56</v>
      </c>
      <c r="K4" s="81" t="s">
        <v>57</v>
      </c>
      <c r="L4" s="81" t="s">
        <v>58</v>
      </c>
      <c r="M4" s="81" t="s">
        <v>59</v>
      </c>
      <c r="N4" s="81" t="s">
        <v>60</v>
      </c>
      <c r="O4" s="81" t="s">
        <v>61</v>
      </c>
      <c r="P4" s="81" t="s">
        <v>62</v>
      </c>
      <c r="Q4" s="81" t="s">
        <v>63</v>
      </c>
      <c r="R4" s="81" t="s">
        <v>66</v>
      </c>
      <c r="S4" s="81" t="s">
        <v>64</v>
      </c>
      <c r="T4" s="81" t="s">
        <v>65</v>
      </c>
      <c r="U4" s="81" t="s">
        <v>67</v>
      </c>
      <c r="V4" s="81" t="s">
        <v>68</v>
      </c>
      <c r="W4" s="81" t="s">
        <v>71</v>
      </c>
      <c r="X4" s="81" t="s">
        <v>69</v>
      </c>
      <c r="Y4" s="81" t="s">
        <v>70</v>
      </c>
      <c r="Z4" s="81" t="s">
        <v>72</v>
      </c>
      <c r="AA4" s="81" t="s">
        <v>74</v>
      </c>
      <c r="AB4" s="81" t="s">
        <v>73</v>
      </c>
      <c r="AC4" s="81" t="s">
        <v>75</v>
      </c>
    </row>
    <row r="5" spans="1:38" s="88" customFormat="1" ht="15" customHeight="1" x14ac:dyDescent="0.2">
      <c r="B5" s="158" t="s">
        <v>77</v>
      </c>
      <c r="C5" s="169">
        <v>4.9480455220188027E-2</v>
      </c>
      <c r="D5" s="170">
        <v>0.74220682830282037</v>
      </c>
      <c r="E5" s="170">
        <v>4.9480455220188027E-2</v>
      </c>
      <c r="F5" s="170">
        <v>0.98960910440376049</v>
      </c>
      <c r="G5" s="170">
        <v>5.3933696190004952</v>
      </c>
      <c r="H5" s="170">
        <v>5.7892132607619988</v>
      </c>
      <c r="I5" s="170">
        <v>0.84116773874319639</v>
      </c>
      <c r="J5" s="170">
        <v>2.4245423057892133</v>
      </c>
      <c r="K5" s="170">
        <v>2.1276595744680851</v>
      </c>
      <c r="L5" s="170">
        <v>1.0390895596239484</v>
      </c>
      <c r="M5" s="170">
        <v>0.64324591786244434</v>
      </c>
      <c r="N5" s="170">
        <v>0.39584364176150422</v>
      </c>
      <c r="O5" s="170">
        <v>5.3438891637803065</v>
      </c>
      <c r="P5" s="170">
        <v>0.98960910440376049</v>
      </c>
      <c r="Q5" s="170">
        <v>2.3750618505690251</v>
      </c>
      <c r="R5" s="170">
        <v>4.6016823354774861</v>
      </c>
      <c r="S5" s="170">
        <v>3.4636318654131619</v>
      </c>
      <c r="T5" s="170">
        <v>0.3463631865413162</v>
      </c>
      <c r="U5" s="170">
        <v>23.255813953488371</v>
      </c>
      <c r="V5" s="170">
        <v>2.6224641266699655</v>
      </c>
      <c r="W5" s="170">
        <v>3.3646709549727856</v>
      </c>
      <c r="X5" s="170">
        <v>0.29688273132112813</v>
      </c>
      <c r="Y5" s="170">
        <v>4.9480455220188027E-2</v>
      </c>
      <c r="Z5" s="170">
        <v>5.0470064324591783</v>
      </c>
      <c r="AA5" s="170">
        <v>27.412172191984165</v>
      </c>
      <c r="AB5" s="170">
        <v>0.19792182088075211</v>
      </c>
      <c r="AC5" s="171">
        <v>0.14844136566056407</v>
      </c>
      <c r="AD5" s="44"/>
      <c r="AE5" s="50"/>
    </row>
    <row r="6" spans="1:38" s="88" customFormat="1" ht="15" customHeight="1" x14ac:dyDescent="0.2">
      <c r="B6" s="162" t="s">
        <v>78</v>
      </c>
      <c r="C6" s="172">
        <v>0.23809523809523808</v>
      </c>
      <c r="D6" s="167">
        <v>1.9047619047619047</v>
      </c>
      <c r="E6" s="167">
        <v>0.23809523809523808</v>
      </c>
      <c r="F6" s="167">
        <v>0.47619047619047616</v>
      </c>
      <c r="G6" s="167">
        <v>4.7619047619047619</v>
      </c>
      <c r="H6" s="167">
        <v>7.3809523809523814</v>
      </c>
      <c r="I6" s="167">
        <v>1.6666666666666667</v>
      </c>
      <c r="J6" s="167">
        <v>4.0476190476190474</v>
      </c>
      <c r="K6" s="167">
        <v>5</v>
      </c>
      <c r="L6" s="167">
        <v>0.7142857142857143</v>
      </c>
      <c r="M6" s="167">
        <v>0.23809523809523808</v>
      </c>
      <c r="N6" s="167">
        <v>0.95238095238095233</v>
      </c>
      <c r="O6" s="167">
        <v>6.1904761904761907</v>
      </c>
      <c r="P6" s="167">
        <v>0.23809523809523808</v>
      </c>
      <c r="Q6" s="167">
        <v>2.6190476190476191</v>
      </c>
      <c r="R6" s="167">
        <v>6.1904761904761907</v>
      </c>
      <c r="S6" s="167">
        <v>6.9047619047619051</v>
      </c>
      <c r="T6" s="167">
        <v>0.47619047619047616</v>
      </c>
      <c r="U6" s="167">
        <v>11.428571428571429</v>
      </c>
      <c r="V6" s="167">
        <v>7.8571428571428568</v>
      </c>
      <c r="W6" s="167">
        <v>2.3809523809523809</v>
      </c>
      <c r="X6" s="167">
        <v>0.7142857142857143</v>
      </c>
      <c r="Y6" s="167">
        <v>0.23809523809523808</v>
      </c>
      <c r="Z6" s="167">
        <v>6.1904761904761907</v>
      </c>
      <c r="AA6" s="167">
        <v>20</v>
      </c>
      <c r="AB6" s="167">
        <v>0.47619047619047616</v>
      </c>
      <c r="AC6" s="153">
        <v>0.47619047619047616</v>
      </c>
      <c r="AD6" s="44"/>
      <c r="AE6" s="50"/>
      <c r="AK6" s="2"/>
    </row>
    <row r="7" spans="1:38" s="88" customFormat="1" ht="15" customHeight="1" x14ac:dyDescent="0.2">
      <c r="B7" s="162" t="s">
        <v>79</v>
      </c>
      <c r="C7" s="172">
        <v>4.8379293662312528E-2</v>
      </c>
      <c r="D7" s="167">
        <v>1.8867924528301887</v>
      </c>
      <c r="E7" s="167">
        <v>4.8379293662312528E-2</v>
      </c>
      <c r="F7" s="167">
        <v>0.96758587324625056</v>
      </c>
      <c r="G7" s="167">
        <v>5.0798258345428158</v>
      </c>
      <c r="H7" s="167">
        <v>7.8858248669569422</v>
      </c>
      <c r="I7" s="167">
        <v>1.1127237542331883</v>
      </c>
      <c r="J7" s="167">
        <v>2.3222060957910013</v>
      </c>
      <c r="K7" s="167">
        <v>3.6284470246734397</v>
      </c>
      <c r="L7" s="167">
        <v>0.53217223028543781</v>
      </c>
      <c r="M7" s="167">
        <v>0.29027576197387517</v>
      </c>
      <c r="N7" s="167">
        <v>0.3386550556361877</v>
      </c>
      <c r="O7" s="167">
        <v>4.8379293662312532</v>
      </c>
      <c r="P7" s="167">
        <v>0.72568940493468792</v>
      </c>
      <c r="Q7" s="167">
        <v>2.3222060957910013</v>
      </c>
      <c r="R7" s="167">
        <v>3.3865505563618772</v>
      </c>
      <c r="S7" s="167">
        <v>4.499274310595065</v>
      </c>
      <c r="T7" s="167">
        <v>9.6758587324625056E-2</v>
      </c>
      <c r="U7" s="167">
        <v>23.996129656507016</v>
      </c>
      <c r="V7" s="167">
        <v>3.483309143686502</v>
      </c>
      <c r="W7" s="167">
        <v>2.8059990324141268</v>
      </c>
      <c r="X7" s="167">
        <v>0.3386550556361877</v>
      </c>
      <c r="Y7" s="167">
        <v>0</v>
      </c>
      <c r="Z7" s="167">
        <v>8.3696178035800681</v>
      </c>
      <c r="AA7" s="167">
        <v>20.561199806482826</v>
      </c>
      <c r="AB7" s="167">
        <v>0.19351717464925011</v>
      </c>
      <c r="AC7" s="153">
        <v>0.24189646831156264</v>
      </c>
      <c r="AD7" s="44"/>
      <c r="AE7" s="50"/>
    </row>
    <row r="8" spans="1:38" s="88" customFormat="1" ht="15" customHeight="1" x14ac:dyDescent="0.2">
      <c r="B8" s="164" t="s">
        <v>80</v>
      </c>
      <c r="C8" s="172">
        <v>0</v>
      </c>
      <c r="D8" s="167">
        <v>0.85959885386819479</v>
      </c>
      <c r="E8" s="167">
        <v>0</v>
      </c>
      <c r="F8" s="167">
        <v>0.28653295128939826</v>
      </c>
      <c r="G8" s="167">
        <v>3.8681948424068766</v>
      </c>
      <c r="H8" s="167">
        <v>4.0114613180515759</v>
      </c>
      <c r="I8" s="167">
        <v>0.85959885386819479</v>
      </c>
      <c r="J8" s="167">
        <v>2.2922636103151861</v>
      </c>
      <c r="K8" s="167">
        <v>5.5873925501432664</v>
      </c>
      <c r="L8" s="167">
        <v>0.85959885386819479</v>
      </c>
      <c r="M8" s="167">
        <v>0.85959885386819479</v>
      </c>
      <c r="N8" s="167">
        <v>0.14326647564469913</v>
      </c>
      <c r="O8" s="167">
        <v>5.0143266475644701</v>
      </c>
      <c r="P8" s="167">
        <v>0.57306590257879653</v>
      </c>
      <c r="Q8" s="167">
        <v>1.2893982808022924</v>
      </c>
      <c r="R8" s="167">
        <v>4.7277936962750715</v>
      </c>
      <c r="S8" s="167">
        <v>2.8653295128939829</v>
      </c>
      <c r="T8" s="167">
        <v>0</v>
      </c>
      <c r="U8" s="167">
        <v>18.194842406876791</v>
      </c>
      <c r="V8" s="167">
        <v>2.1489971346704873</v>
      </c>
      <c r="W8" s="167">
        <v>2.8653295128939829</v>
      </c>
      <c r="X8" s="167">
        <v>1.002865329512894</v>
      </c>
      <c r="Y8" s="167">
        <v>0</v>
      </c>
      <c r="Z8" s="167">
        <v>3.5816618911174785</v>
      </c>
      <c r="AA8" s="167">
        <v>37.535816618911177</v>
      </c>
      <c r="AB8" s="167">
        <v>0.28653295128939826</v>
      </c>
      <c r="AC8" s="153">
        <v>0.28653295128939826</v>
      </c>
      <c r="AD8" s="44"/>
      <c r="AE8" s="50"/>
    </row>
    <row r="9" spans="1:38" s="88" customFormat="1" ht="15" customHeight="1" x14ac:dyDescent="0.2">
      <c r="B9" s="162" t="s">
        <v>81</v>
      </c>
      <c r="C9" s="172">
        <v>0</v>
      </c>
      <c r="D9" s="167">
        <v>0.56074766355140182</v>
      </c>
      <c r="E9" s="167">
        <v>0</v>
      </c>
      <c r="F9" s="167">
        <v>0.74766355140186913</v>
      </c>
      <c r="G9" s="167">
        <v>4.1121495327102799</v>
      </c>
      <c r="H9" s="167">
        <v>7.1028037383177569</v>
      </c>
      <c r="I9" s="167">
        <v>1.4953271028037383</v>
      </c>
      <c r="J9" s="167">
        <v>2.2429906542056073</v>
      </c>
      <c r="K9" s="167">
        <v>3.9252336448598131</v>
      </c>
      <c r="L9" s="167">
        <v>0.56074766355140182</v>
      </c>
      <c r="M9" s="167">
        <v>1.308411214953271</v>
      </c>
      <c r="N9" s="167">
        <v>1.1214953271028036</v>
      </c>
      <c r="O9" s="167">
        <v>7.1028037383177569</v>
      </c>
      <c r="P9" s="167">
        <v>0.74766355140186913</v>
      </c>
      <c r="Q9" s="167">
        <v>2.4299065420560746</v>
      </c>
      <c r="R9" s="167">
        <v>7.1028037383177569</v>
      </c>
      <c r="S9" s="167">
        <v>4.2990654205607477</v>
      </c>
      <c r="T9" s="167">
        <v>0</v>
      </c>
      <c r="U9" s="167">
        <v>14.579439252336449</v>
      </c>
      <c r="V9" s="167">
        <v>7.2897196261682247</v>
      </c>
      <c r="W9" s="167">
        <v>4.2990654205607477</v>
      </c>
      <c r="X9" s="167">
        <v>0</v>
      </c>
      <c r="Y9" s="167">
        <v>0</v>
      </c>
      <c r="Z9" s="167">
        <v>5.4205607476635516</v>
      </c>
      <c r="AA9" s="167">
        <v>23.364485981308412</v>
      </c>
      <c r="AB9" s="167">
        <v>0.18691588785046728</v>
      </c>
      <c r="AC9" s="153">
        <v>0</v>
      </c>
      <c r="AD9" s="44"/>
      <c r="AE9" s="50"/>
    </row>
    <row r="10" spans="1:38" s="88" customFormat="1" ht="15" customHeight="1" x14ac:dyDescent="0.2">
      <c r="B10" s="162" t="s">
        <v>82</v>
      </c>
      <c r="C10" s="172">
        <v>0</v>
      </c>
      <c r="D10" s="167">
        <v>0.40276179516685845</v>
      </c>
      <c r="E10" s="167">
        <v>0.11507479861910241</v>
      </c>
      <c r="F10" s="167">
        <v>0.63291139240506333</v>
      </c>
      <c r="G10" s="167">
        <v>4.4879171461449943</v>
      </c>
      <c r="H10" s="167">
        <v>6.6168009205983891</v>
      </c>
      <c r="I10" s="167">
        <v>1.6685845799769849</v>
      </c>
      <c r="J10" s="167">
        <v>1.5535097813578826</v>
      </c>
      <c r="K10" s="167">
        <v>2.0138089758342921</v>
      </c>
      <c r="L10" s="167">
        <v>1.4959723820483315</v>
      </c>
      <c r="M10" s="167">
        <v>1.2082853855005753</v>
      </c>
      <c r="N10" s="167">
        <v>0.40276179516685845</v>
      </c>
      <c r="O10" s="167">
        <v>5.8688147295742237</v>
      </c>
      <c r="P10" s="167">
        <v>0.57537399309551207</v>
      </c>
      <c r="Q10" s="167">
        <v>1.4959723820483315</v>
      </c>
      <c r="R10" s="167">
        <v>3.5097813578826238</v>
      </c>
      <c r="S10" s="167">
        <v>2.8193325661680091</v>
      </c>
      <c r="T10" s="167">
        <v>0.23014959723820483</v>
      </c>
      <c r="U10" s="167">
        <v>21.346375143843499</v>
      </c>
      <c r="V10" s="167">
        <v>3.5097813578826238</v>
      </c>
      <c r="W10" s="167">
        <v>3.1070195627157653</v>
      </c>
      <c r="X10" s="167">
        <v>0.23014959723820483</v>
      </c>
      <c r="Y10" s="167">
        <v>0</v>
      </c>
      <c r="Z10" s="167">
        <v>6.5017261219792868</v>
      </c>
      <c r="AA10" s="167">
        <v>29.97698504027618</v>
      </c>
      <c r="AB10" s="167">
        <v>0.17261219792865362</v>
      </c>
      <c r="AC10" s="153">
        <v>5.7537399309551207E-2</v>
      </c>
      <c r="AD10" s="44"/>
      <c r="AE10" s="50"/>
    </row>
    <row r="11" spans="1:38" s="88" customFormat="1" ht="15" customHeight="1" x14ac:dyDescent="0.2">
      <c r="A11" s="2"/>
      <c r="B11" s="162" t="s">
        <v>83</v>
      </c>
      <c r="C11" s="172">
        <v>0</v>
      </c>
      <c r="D11" s="167">
        <v>0.9569377990430622</v>
      </c>
      <c r="E11" s="167">
        <v>0.23923444976076555</v>
      </c>
      <c r="F11" s="167">
        <v>0.9569377990430622</v>
      </c>
      <c r="G11" s="167">
        <v>3.1100478468899522</v>
      </c>
      <c r="H11" s="167">
        <v>7.1770334928229662</v>
      </c>
      <c r="I11" s="167">
        <v>3.5885167464114831</v>
      </c>
      <c r="J11" s="167">
        <v>4.3062200956937797</v>
      </c>
      <c r="K11" s="167">
        <v>4.0669856459330145</v>
      </c>
      <c r="L11" s="167">
        <v>0.23923444976076555</v>
      </c>
      <c r="M11" s="167">
        <v>1.9138755980861244</v>
      </c>
      <c r="N11" s="167">
        <v>0</v>
      </c>
      <c r="O11" s="167">
        <v>7.6555023923444976</v>
      </c>
      <c r="P11" s="167">
        <v>0.23923444976076555</v>
      </c>
      <c r="Q11" s="167">
        <v>4.5454545454545459</v>
      </c>
      <c r="R11" s="167">
        <v>6.4593301435406696</v>
      </c>
      <c r="S11" s="167">
        <v>6.2200956937799043</v>
      </c>
      <c r="T11" s="167">
        <v>0.71770334928229662</v>
      </c>
      <c r="U11" s="167">
        <v>10.526315789473685</v>
      </c>
      <c r="V11" s="167">
        <v>4.5454545454545459</v>
      </c>
      <c r="W11" s="167">
        <v>3.3492822966507179</v>
      </c>
      <c r="X11" s="167">
        <v>0.71770334928229662</v>
      </c>
      <c r="Y11" s="167">
        <v>0.23923444976076555</v>
      </c>
      <c r="Z11" s="167">
        <v>7.4162679425837323</v>
      </c>
      <c r="AA11" s="167">
        <v>20.334928229665071</v>
      </c>
      <c r="AB11" s="167">
        <v>0.4784688995215311</v>
      </c>
      <c r="AC11" s="153">
        <v>0</v>
      </c>
      <c r="AD11" s="44"/>
      <c r="AE11" s="50"/>
    </row>
    <row r="12" spans="1:38" s="88" customFormat="1" ht="15" customHeight="1" x14ac:dyDescent="0.2">
      <c r="A12" s="2"/>
      <c r="B12" s="162" t="s">
        <v>84</v>
      </c>
      <c r="C12" s="172">
        <v>0</v>
      </c>
      <c r="D12" s="167">
        <v>0.30425963488843816</v>
      </c>
      <c r="E12" s="167">
        <v>0.10141987829614604</v>
      </c>
      <c r="F12" s="167">
        <v>0.50709939148073024</v>
      </c>
      <c r="G12" s="167">
        <v>7.2008113590263694</v>
      </c>
      <c r="H12" s="167">
        <v>9.0263691683569984</v>
      </c>
      <c r="I12" s="167">
        <v>1.5212981744421907</v>
      </c>
      <c r="J12" s="167">
        <v>1.5212981744421907</v>
      </c>
      <c r="K12" s="167">
        <v>3.4482758620689653</v>
      </c>
      <c r="L12" s="167">
        <v>0.91277890466531442</v>
      </c>
      <c r="M12" s="167">
        <v>0.40567951318458417</v>
      </c>
      <c r="N12" s="167">
        <v>0.70993914807302227</v>
      </c>
      <c r="O12" s="167">
        <v>6.6937119675456387</v>
      </c>
      <c r="P12" s="167">
        <v>0.50709939148073024</v>
      </c>
      <c r="Q12" s="167">
        <v>3.0425963488843815</v>
      </c>
      <c r="R12" s="167">
        <v>5.5780933062880322</v>
      </c>
      <c r="S12" s="167">
        <v>3.1440162271805274</v>
      </c>
      <c r="T12" s="167">
        <v>0.40567951318458417</v>
      </c>
      <c r="U12" s="167">
        <v>13.995943204868155</v>
      </c>
      <c r="V12" s="167">
        <v>6.6937119675456387</v>
      </c>
      <c r="W12" s="167">
        <v>2.4340770791075053</v>
      </c>
      <c r="X12" s="167">
        <v>0.70993914807302227</v>
      </c>
      <c r="Y12" s="167">
        <v>0</v>
      </c>
      <c r="Z12" s="167">
        <v>9.1277890466531435</v>
      </c>
      <c r="AA12" s="167">
        <v>21.095334685598377</v>
      </c>
      <c r="AB12" s="167">
        <v>0.40567951318458417</v>
      </c>
      <c r="AC12" s="153">
        <v>0.50709939148073024</v>
      </c>
      <c r="AD12" s="44"/>
      <c r="AE12" s="50"/>
    </row>
    <row r="13" spans="1:38" s="88" customFormat="1" ht="15" customHeight="1" x14ac:dyDescent="0.2">
      <c r="A13" s="2"/>
      <c r="B13" s="162" t="s">
        <v>85</v>
      </c>
      <c r="C13" s="172">
        <v>0</v>
      </c>
      <c r="D13" s="167">
        <v>0.6259780907668232</v>
      </c>
      <c r="E13" s="167">
        <v>0</v>
      </c>
      <c r="F13" s="167">
        <v>0.3129890453834116</v>
      </c>
      <c r="G13" s="167">
        <v>2.1909233176838812</v>
      </c>
      <c r="H13" s="167">
        <v>5.9467918622848197</v>
      </c>
      <c r="I13" s="167">
        <v>1.2519561815336464</v>
      </c>
      <c r="J13" s="167">
        <v>2.1909233176838812</v>
      </c>
      <c r="K13" s="167">
        <v>3.755868544600939</v>
      </c>
      <c r="L13" s="167">
        <v>0.78247261345852892</v>
      </c>
      <c r="M13" s="167">
        <v>1.0954616588419406</v>
      </c>
      <c r="N13" s="167">
        <v>0</v>
      </c>
      <c r="O13" s="167">
        <v>4.694835680751174</v>
      </c>
      <c r="P13" s="167">
        <v>0.3129890453834116</v>
      </c>
      <c r="Q13" s="167">
        <v>0.93896713615023475</v>
      </c>
      <c r="R13" s="167">
        <v>3.9123630672926448</v>
      </c>
      <c r="S13" s="167">
        <v>2.5039123630672928</v>
      </c>
      <c r="T13" s="167">
        <v>0.6259780907668232</v>
      </c>
      <c r="U13" s="167">
        <v>20.657276995305164</v>
      </c>
      <c r="V13" s="167">
        <v>2.816901408450704</v>
      </c>
      <c r="W13" s="167">
        <v>2.5039123630672928</v>
      </c>
      <c r="X13" s="167">
        <v>0</v>
      </c>
      <c r="Y13" s="167">
        <v>0.1564945226917058</v>
      </c>
      <c r="Z13" s="167">
        <v>2.816901408450704</v>
      </c>
      <c r="AA13" s="167">
        <v>39.593114241001565</v>
      </c>
      <c r="AB13" s="167">
        <v>0.1564945226917058</v>
      </c>
      <c r="AC13" s="153">
        <v>0.1564945226917058</v>
      </c>
      <c r="AD13" s="44"/>
      <c r="AE13" s="50"/>
    </row>
    <row r="14" spans="1:38" s="88" customFormat="1" ht="15" customHeight="1" x14ac:dyDescent="0.2">
      <c r="A14" s="2"/>
      <c r="B14" s="162" t="s">
        <v>86</v>
      </c>
      <c r="C14" s="172">
        <v>7.3855243722304287E-2</v>
      </c>
      <c r="D14" s="167">
        <v>0.36927621861152143</v>
      </c>
      <c r="E14" s="167">
        <v>0.22156573116691286</v>
      </c>
      <c r="F14" s="167">
        <v>0.66469719350073853</v>
      </c>
      <c r="G14" s="167">
        <v>5.8345642540620384</v>
      </c>
      <c r="H14" s="167">
        <v>6.8685376661742987</v>
      </c>
      <c r="I14" s="167">
        <v>1.1078286558345642</v>
      </c>
      <c r="J14" s="167">
        <v>1.9202363367799113</v>
      </c>
      <c r="K14" s="167">
        <v>2.0679468242245198</v>
      </c>
      <c r="L14" s="167">
        <v>0.22156573116691286</v>
      </c>
      <c r="M14" s="167">
        <v>0.44313146233382572</v>
      </c>
      <c r="N14" s="167">
        <v>0.88626292466765144</v>
      </c>
      <c r="O14" s="167">
        <v>4.8744460856720826</v>
      </c>
      <c r="P14" s="167">
        <v>0.88626292466765144</v>
      </c>
      <c r="Q14" s="167">
        <v>2.2895125553914326</v>
      </c>
      <c r="R14" s="167">
        <v>6.4992614475627768</v>
      </c>
      <c r="S14" s="167">
        <v>3.1019202363367797</v>
      </c>
      <c r="T14" s="167">
        <v>7.3855243722304287E-2</v>
      </c>
      <c r="U14" s="167">
        <v>11.742983751846381</v>
      </c>
      <c r="V14" s="167">
        <v>5.0221565731166917</v>
      </c>
      <c r="W14" s="167">
        <v>5.3914327917282128</v>
      </c>
      <c r="X14" s="167">
        <v>0.51698670605612995</v>
      </c>
      <c r="Y14" s="167">
        <v>0</v>
      </c>
      <c r="Z14" s="167">
        <v>7.6809453471196454</v>
      </c>
      <c r="AA14" s="167">
        <v>30.35450516986706</v>
      </c>
      <c r="AB14" s="167">
        <v>0.8124076809453471</v>
      </c>
      <c r="AC14" s="153">
        <v>7.3855243722304287E-2</v>
      </c>
      <c r="AD14" s="44"/>
      <c r="AE14" s="50"/>
    </row>
    <row r="15" spans="1:38" s="88" customFormat="1" ht="15" customHeight="1" x14ac:dyDescent="0.2">
      <c r="A15" s="2"/>
      <c r="B15" s="162" t="s">
        <v>87</v>
      </c>
      <c r="C15" s="172">
        <v>2.8363430084144842E-2</v>
      </c>
      <c r="D15" s="167">
        <v>0.6050865084617566</v>
      </c>
      <c r="E15" s="167">
        <v>8.5090290252434531E-2</v>
      </c>
      <c r="F15" s="167">
        <v>0.68072232201947624</v>
      </c>
      <c r="G15" s="167">
        <v>4.1883331757587214</v>
      </c>
      <c r="H15" s="167">
        <v>6.2683180485960106</v>
      </c>
      <c r="I15" s="167">
        <v>1.5127162711543916</v>
      </c>
      <c r="J15" s="167">
        <v>2.0610759194478585</v>
      </c>
      <c r="K15" s="167">
        <v>2.1272572563108634</v>
      </c>
      <c r="L15" s="167">
        <v>0.55781412498818195</v>
      </c>
      <c r="M15" s="167">
        <v>0.43490592795688759</v>
      </c>
      <c r="N15" s="167">
        <v>0.69017679871419113</v>
      </c>
      <c r="O15" s="167">
        <v>5.4268696227663797</v>
      </c>
      <c r="P15" s="167">
        <v>0.56726860168289683</v>
      </c>
      <c r="Q15" s="167">
        <v>1.7585326652169802</v>
      </c>
      <c r="R15" s="167">
        <v>3.9897891651697077</v>
      </c>
      <c r="S15" s="167">
        <v>3.0632504490876431</v>
      </c>
      <c r="T15" s="167">
        <v>0.12290819703129431</v>
      </c>
      <c r="U15" s="167">
        <v>20.8093032050676</v>
      </c>
      <c r="V15" s="167">
        <v>3.5265198071286754</v>
      </c>
      <c r="W15" s="167">
        <v>2.0799848728372883</v>
      </c>
      <c r="X15" s="167">
        <v>0.34981563770445306</v>
      </c>
      <c r="Y15" s="167">
        <v>7.5635813557719575E-2</v>
      </c>
      <c r="Z15" s="167">
        <v>6.3817717689325892</v>
      </c>
      <c r="AA15" s="167">
        <v>32.258674482367404</v>
      </c>
      <c r="AB15" s="167">
        <v>0.24581639406258862</v>
      </c>
      <c r="AC15" s="153">
        <v>0.10399924364186443</v>
      </c>
      <c r="AD15" s="44"/>
      <c r="AE15" s="50"/>
    </row>
    <row r="16" spans="1:38" s="88" customFormat="1" ht="15" customHeight="1" x14ac:dyDescent="0.2">
      <c r="A16" s="2"/>
      <c r="B16" s="162" t="s">
        <v>88</v>
      </c>
      <c r="C16" s="172">
        <v>0</v>
      </c>
      <c r="D16" s="167">
        <v>2.0979020979020979</v>
      </c>
      <c r="E16" s="167">
        <v>0</v>
      </c>
      <c r="F16" s="167">
        <v>0.69930069930069927</v>
      </c>
      <c r="G16" s="167">
        <v>6.2937062937062933</v>
      </c>
      <c r="H16" s="167">
        <v>8.0419580419580416</v>
      </c>
      <c r="I16" s="167">
        <v>2.0979020979020979</v>
      </c>
      <c r="J16" s="167">
        <v>2.0979020979020979</v>
      </c>
      <c r="K16" s="167">
        <v>5.244755244755245</v>
      </c>
      <c r="L16" s="167">
        <v>1.048951048951049</v>
      </c>
      <c r="M16" s="167">
        <v>1.7482517482517483</v>
      </c>
      <c r="N16" s="167">
        <v>0.69930069930069927</v>
      </c>
      <c r="O16" s="167">
        <v>6.6433566433566433</v>
      </c>
      <c r="P16" s="167">
        <v>0.69930069930069927</v>
      </c>
      <c r="Q16" s="167">
        <v>3.8461538461538463</v>
      </c>
      <c r="R16" s="167">
        <v>4.5454545454545459</v>
      </c>
      <c r="S16" s="167">
        <v>4.5454545454545459</v>
      </c>
      <c r="T16" s="167">
        <v>1.048951048951049</v>
      </c>
      <c r="U16" s="167">
        <v>12.237762237762238</v>
      </c>
      <c r="V16" s="167">
        <v>3.1468531468531467</v>
      </c>
      <c r="W16" s="167">
        <v>0.34965034965034963</v>
      </c>
      <c r="X16" s="167">
        <v>0.34965034965034963</v>
      </c>
      <c r="Y16" s="167">
        <v>0</v>
      </c>
      <c r="Z16" s="167">
        <v>8.7412587412587417</v>
      </c>
      <c r="AA16" s="167">
        <v>23.076923076923077</v>
      </c>
      <c r="AB16" s="167">
        <v>0.69930069930069927</v>
      </c>
      <c r="AC16" s="153">
        <v>0</v>
      </c>
      <c r="AD16" s="44"/>
      <c r="AE16" s="50"/>
    </row>
    <row r="17" spans="1:37" s="88" customFormat="1" ht="15" customHeight="1" x14ac:dyDescent="0.2">
      <c r="A17" s="2"/>
      <c r="B17" s="162" t="s">
        <v>89</v>
      </c>
      <c r="C17" s="172">
        <v>5.0735667174023336E-2</v>
      </c>
      <c r="D17" s="167">
        <v>0.9470657872484356</v>
      </c>
      <c r="E17" s="167">
        <v>5.0735667174023336E-2</v>
      </c>
      <c r="F17" s="167">
        <v>0.82868256384238115</v>
      </c>
      <c r="G17" s="167">
        <v>5.0397429392863184</v>
      </c>
      <c r="H17" s="167">
        <v>5.4963639438525282</v>
      </c>
      <c r="I17" s="167">
        <v>1.5558937933367156</v>
      </c>
      <c r="J17" s="167">
        <v>2.2154574665990192</v>
      </c>
      <c r="K17" s="167">
        <v>2.5536952477591748</v>
      </c>
      <c r="L17" s="167">
        <v>0.67647556232031114</v>
      </c>
      <c r="M17" s="167">
        <v>0.40588533739218668</v>
      </c>
      <c r="N17" s="167">
        <v>0.38897344833417891</v>
      </c>
      <c r="O17" s="167">
        <v>4.769152714358194</v>
      </c>
      <c r="P17" s="167">
        <v>0.79485878572636559</v>
      </c>
      <c r="Q17" s="167">
        <v>2.7566379164552681</v>
      </c>
      <c r="R17" s="167">
        <v>3.6698799255876882</v>
      </c>
      <c r="S17" s="167">
        <v>4.3294435988499913</v>
      </c>
      <c r="T17" s="167">
        <v>0.18603077963808556</v>
      </c>
      <c r="U17" s="167">
        <v>22.966345340774563</v>
      </c>
      <c r="V17" s="167">
        <v>3.7375274818197193</v>
      </c>
      <c r="W17" s="167">
        <v>3.3485540334855401</v>
      </c>
      <c r="X17" s="167">
        <v>0.25367833587011668</v>
      </c>
      <c r="Y17" s="167">
        <v>3.3823778116015557E-2</v>
      </c>
      <c r="Z17" s="167">
        <v>6.1559276171148314</v>
      </c>
      <c r="AA17" s="167">
        <v>26.281075596144088</v>
      </c>
      <c r="AB17" s="167">
        <v>0.38897344833417891</v>
      </c>
      <c r="AC17" s="153">
        <v>0.11838322340605445</v>
      </c>
      <c r="AD17" s="44"/>
      <c r="AE17" s="50"/>
    </row>
    <row r="18" spans="1:37" s="88" customFormat="1" ht="15" customHeight="1" x14ac:dyDescent="0.2">
      <c r="A18" s="2"/>
      <c r="B18" s="164" t="s">
        <v>90</v>
      </c>
      <c r="C18" s="172">
        <v>7.9365079365079361E-2</v>
      </c>
      <c r="D18" s="167">
        <v>0.7142857142857143</v>
      </c>
      <c r="E18" s="167">
        <v>0.15873015873015872</v>
      </c>
      <c r="F18" s="167">
        <v>0.79365079365079361</v>
      </c>
      <c r="G18" s="167">
        <v>6.587301587301587</v>
      </c>
      <c r="H18" s="167">
        <v>9.1269841269841265</v>
      </c>
      <c r="I18" s="167">
        <v>1.3492063492063493</v>
      </c>
      <c r="J18" s="167">
        <v>1.5873015873015872</v>
      </c>
      <c r="K18" s="167">
        <v>2.5396825396825395</v>
      </c>
      <c r="L18" s="167">
        <v>0.87301587301587302</v>
      </c>
      <c r="M18" s="167">
        <v>1.0317460317460319</v>
      </c>
      <c r="N18" s="167">
        <v>0.79365079365079361</v>
      </c>
      <c r="O18" s="167">
        <v>6.1904761904761907</v>
      </c>
      <c r="P18" s="167">
        <v>0.95238095238095233</v>
      </c>
      <c r="Q18" s="167">
        <v>1.8253968253968254</v>
      </c>
      <c r="R18" s="167">
        <v>4.7619047619047619</v>
      </c>
      <c r="S18" s="167">
        <v>5.4761904761904763</v>
      </c>
      <c r="T18" s="167">
        <v>0.3968253968253968</v>
      </c>
      <c r="U18" s="167">
        <v>11.428571428571429</v>
      </c>
      <c r="V18" s="167">
        <v>5.7142857142857144</v>
      </c>
      <c r="W18" s="167">
        <v>2.6190476190476191</v>
      </c>
      <c r="X18" s="167">
        <v>0.47619047619047616</v>
      </c>
      <c r="Y18" s="167">
        <v>7.9365079365079361E-2</v>
      </c>
      <c r="Z18" s="167">
        <v>6.587301587301587</v>
      </c>
      <c r="AA18" s="167">
        <v>27.142857142857142</v>
      </c>
      <c r="AB18" s="167">
        <v>0.31746031746031744</v>
      </c>
      <c r="AC18" s="153">
        <v>0.3968253968253968</v>
      </c>
      <c r="AD18" s="44"/>
      <c r="AE18" s="50"/>
    </row>
    <row r="19" spans="1:37" s="88" customFormat="1" ht="15" customHeight="1" x14ac:dyDescent="0.2">
      <c r="A19" s="2"/>
      <c r="B19" s="162" t="s">
        <v>91</v>
      </c>
      <c r="C19" s="172">
        <v>6.7476383265856948E-2</v>
      </c>
      <c r="D19" s="167">
        <v>1.0121457489878543</v>
      </c>
      <c r="E19" s="167">
        <v>0.20242914979757085</v>
      </c>
      <c r="F19" s="167">
        <v>1.5519568151147098</v>
      </c>
      <c r="G19" s="167">
        <v>4.4534412955465585</v>
      </c>
      <c r="H19" s="167">
        <v>7.9622132253711202</v>
      </c>
      <c r="I19" s="167">
        <v>1.3495276653171391</v>
      </c>
      <c r="J19" s="167">
        <v>3.1039136302294197</v>
      </c>
      <c r="K19" s="167">
        <v>3.7786774628879893</v>
      </c>
      <c r="L19" s="167">
        <v>0.8771929824561403</v>
      </c>
      <c r="M19" s="167">
        <v>1.0796221322537112</v>
      </c>
      <c r="N19" s="167">
        <v>1.1470985155195681</v>
      </c>
      <c r="O19" s="167">
        <v>6.4102564102564106</v>
      </c>
      <c r="P19" s="167">
        <v>0.47233468286099867</v>
      </c>
      <c r="Q19" s="167">
        <v>2.42914979757085</v>
      </c>
      <c r="R19" s="167">
        <v>6.0053981106612682</v>
      </c>
      <c r="S19" s="167">
        <v>5.0607287449392713</v>
      </c>
      <c r="T19" s="167">
        <v>0.1349527665317139</v>
      </c>
      <c r="U19" s="167">
        <v>12.483130904183536</v>
      </c>
      <c r="V19" s="167">
        <v>3.7786774628879893</v>
      </c>
      <c r="W19" s="167">
        <v>1.5519568151147098</v>
      </c>
      <c r="X19" s="167">
        <v>0.26990553306342779</v>
      </c>
      <c r="Y19" s="167">
        <v>0</v>
      </c>
      <c r="Z19" s="167">
        <v>5.9379217273954117</v>
      </c>
      <c r="AA19" s="167">
        <v>28.272604588394064</v>
      </c>
      <c r="AB19" s="167">
        <v>0.60728744939271251</v>
      </c>
      <c r="AC19" s="153">
        <v>0</v>
      </c>
      <c r="AD19" s="44"/>
      <c r="AE19" s="50"/>
    </row>
    <row r="20" spans="1:37" s="88" customFormat="1" ht="15" customHeight="1" x14ac:dyDescent="0.2">
      <c r="A20" s="2"/>
      <c r="B20" s="162" t="s">
        <v>92</v>
      </c>
      <c r="C20" s="172">
        <v>0</v>
      </c>
      <c r="D20" s="167">
        <v>0.7978723404255319</v>
      </c>
      <c r="E20" s="167">
        <v>0.13297872340425532</v>
      </c>
      <c r="F20" s="167">
        <v>1.8617021276595744</v>
      </c>
      <c r="G20" s="167">
        <v>3.9893617021276597</v>
      </c>
      <c r="H20" s="167">
        <v>5.3191489361702127</v>
      </c>
      <c r="I20" s="167">
        <v>1.4627659574468086</v>
      </c>
      <c r="J20" s="167">
        <v>1.8617021276595744</v>
      </c>
      <c r="K20" s="167">
        <v>3.3244680851063828</v>
      </c>
      <c r="L20" s="167">
        <v>0.26595744680851063</v>
      </c>
      <c r="M20" s="167">
        <v>0.53191489361702127</v>
      </c>
      <c r="N20" s="167">
        <v>0.66489361702127658</v>
      </c>
      <c r="O20" s="167">
        <v>5.8510638297872344</v>
      </c>
      <c r="P20" s="167">
        <v>0.26595744680851063</v>
      </c>
      <c r="Q20" s="167">
        <v>2.5265957446808511</v>
      </c>
      <c r="R20" s="167">
        <v>3.8563829787234041</v>
      </c>
      <c r="S20" s="167">
        <v>3.5904255319148937</v>
      </c>
      <c r="T20" s="167">
        <v>0.13297872340425532</v>
      </c>
      <c r="U20" s="167">
        <v>31.914893617021278</v>
      </c>
      <c r="V20" s="167">
        <v>5.3191489361702127</v>
      </c>
      <c r="W20" s="167">
        <v>2.9255319148936172</v>
      </c>
      <c r="X20" s="167">
        <v>0.26595744680851063</v>
      </c>
      <c r="Y20" s="167">
        <v>0</v>
      </c>
      <c r="Z20" s="167">
        <v>6.1170212765957448</v>
      </c>
      <c r="AA20" s="167">
        <v>16.356382978723403</v>
      </c>
      <c r="AB20" s="167">
        <v>0.39893617021276595</v>
      </c>
      <c r="AC20" s="153">
        <v>0.26595744680851063</v>
      </c>
      <c r="AD20" s="44"/>
      <c r="AE20" s="50"/>
    </row>
    <row r="21" spans="1:37" s="88" customFormat="1" ht="15" customHeight="1" x14ac:dyDescent="0.2">
      <c r="A21" s="2"/>
      <c r="B21" s="162" t="s">
        <v>93</v>
      </c>
      <c r="C21" s="172">
        <v>0</v>
      </c>
      <c r="D21" s="167">
        <v>0.58892815076560656</v>
      </c>
      <c r="E21" s="167">
        <v>0.11778563015312132</v>
      </c>
      <c r="F21" s="167">
        <v>0.70671378091872794</v>
      </c>
      <c r="G21" s="167">
        <v>3.4157832744405181</v>
      </c>
      <c r="H21" s="167">
        <v>5.1825677267373385</v>
      </c>
      <c r="I21" s="167">
        <v>1.0600706713780919</v>
      </c>
      <c r="J21" s="167">
        <v>2.8268551236749118</v>
      </c>
      <c r="K21" s="167">
        <v>5.418138987043581</v>
      </c>
      <c r="L21" s="167">
        <v>0.58892815076560656</v>
      </c>
      <c r="M21" s="167">
        <v>0.23557126030624265</v>
      </c>
      <c r="N21" s="167">
        <v>0.23557126030624265</v>
      </c>
      <c r="O21" s="167">
        <v>5.8892815076560661</v>
      </c>
      <c r="P21" s="167">
        <v>0.82449941107184921</v>
      </c>
      <c r="Q21" s="167">
        <v>2.1201413427561837</v>
      </c>
      <c r="R21" s="167">
        <v>2.7090694935217905</v>
      </c>
      <c r="S21" s="167">
        <v>3.1802120141342756</v>
      </c>
      <c r="T21" s="167">
        <v>0.23557126030624265</v>
      </c>
      <c r="U21" s="167">
        <v>34.86454652532391</v>
      </c>
      <c r="V21" s="167">
        <v>4.5936395759717312</v>
      </c>
      <c r="W21" s="167">
        <v>2.0023557126030624</v>
      </c>
      <c r="X21" s="167">
        <v>0.47114252061248529</v>
      </c>
      <c r="Y21" s="167">
        <v>0.23557126030624265</v>
      </c>
      <c r="Z21" s="167">
        <v>2.237926972909305</v>
      </c>
      <c r="AA21" s="167">
        <v>19.905771495877502</v>
      </c>
      <c r="AB21" s="167">
        <v>0.23557126030624265</v>
      </c>
      <c r="AC21" s="153">
        <v>0.11778563015312132</v>
      </c>
      <c r="AD21" s="44"/>
      <c r="AE21" s="50"/>
    </row>
    <row r="22" spans="1:37" s="88" customFormat="1" ht="15" customHeight="1" x14ac:dyDescent="0.2">
      <c r="A22" s="2"/>
      <c r="B22" s="162" t="s">
        <v>94</v>
      </c>
      <c r="C22" s="172">
        <v>0</v>
      </c>
      <c r="D22" s="167">
        <v>0.528052805280528</v>
      </c>
      <c r="E22" s="167">
        <v>0.19801980198019803</v>
      </c>
      <c r="F22" s="167">
        <v>1.5841584158415842</v>
      </c>
      <c r="G22" s="167">
        <v>3.4983498349834985</v>
      </c>
      <c r="H22" s="167">
        <v>5.4125412541254123</v>
      </c>
      <c r="I22" s="167">
        <v>0.85808580858085803</v>
      </c>
      <c r="J22" s="167">
        <v>3.0363036303630362</v>
      </c>
      <c r="K22" s="167">
        <v>2.8382838283828384</v>
      </c>
      <c r="L22" s="167">
        <v>0.92409240924092406</v>
      </c>
      <c r="M22" s="167">
        <v>0.66006600660066006</v>
      </c>
      <c r="N22" s="167">
        <v>0.66006600660066006</v>
      </c>
      <c r="O22" s="167">
        <v>4.6204620462046204</v>
      </c>
      <c r="P22" s="167">
        <v>0.59405940594059403</v>
      </c>
      <c r="Q22" s="167">
        <v>0.79207920792079212</v>
      </c>
      <c r="R22" s="167">
        <v>2.7062706270627062</v>
      </c>
      <c r="S22" s="167">
        <v>2.7722772277227721</v>
      </c>
      <c r="T22" s="167">
        <v>0.264026402640264</v>
      </c>
      <c r="U22" s="167">
        <v>35.313531353135311</v>
      </c>
      <c r="V22" s="167">
        <v>3.6963696369636962</v>
      </c>
      <c r="W22" s="167">
        <v>2.0462046204620461</v>
      </c>
      <c r="X22" s="167">
        <v>0.19801980198019803</v>
      </c>
      <c r="Y22" s="167">
        <v>6.6006600660066E-2</v>
      </c>
      <c r="Z22" s="167">
        <v>4.3564356435643568</v>
      </c>
      <c r="AA22" s="167">
        <v>21.980198019801982</v>
      </c>
      <c r="AB22" s="167">
        <v>0.264026402640264</v>
      </c>
      <c r="AC22" s="153">
        <v>0.132013201320132</v>
      </c>
      <c r="AD22" s="44"/>
      <c r="AE22" s="50"/>
    </row>
    <row r="23" spans="1:37" s="88" customFormat="1" ht="15" customHeight="1" x14ac:dyDescent="0.2">
      <c r="A23" s="2"/>
      <c r="B23" s="162" t="s">
        <v>95</v>
      </c>
      <c r="C23" s="172">
        <v>0</v>
      </c>
      <c r="D23" s="167">
        <v>0.51020408163265307</v>
      </c>
      <c r="E23" s="167">
        <v>0.3401360544217687</v>
      </c>
      <c r="F23" s="167">
        <v>0.3401360544217687</v>
      </c>
      <c r="G23" s="167">
        <v>4.9319727891156466</v>
      </c>
      <c r="H23" s="167">
        <v>3.7414965986394559</v>
      </c>
      <c r="I23" s="167">
        <v>0.3401360544217687</v>
      </c>
      <c r="J23" s="167">
        <v>3.0612244897959182</v>
      </c>
      <c r="K23" s="167">
        <v>4.4217687074829932</v>
      </c>
      <c r="L23" s="167">
        <v>1.7006802721088434</v>
      </c>
      <c r="M23" s="167">
        <v>0.68027210884353739</v>
      </c>
      <c r="N23" s="167">
        <v>3.2312925170068025</v>
      </c>
      <c r="O23" s="167">
        <v>6.4625850340136051</v>
      </c>
      <c r="P23" s="167">
        <v>0.3401360544217687</v>
      </c>
      <c r="Q23" s="167">
        <v>2.2108843537414966</v>
      </c>
      <c r="R23" s="167">
        <v>6.1224489795918364</v>
      </c>
      <c r="S23" s="167">
        <v>2.0408163265306123</v>
      </c>
      <c r="T23" s="167">
        <v>0</v>
      </c>
      <c r="U23" s="167">
        <v>18.367346938775512</v>
      </c>
      <c r="V23" s="167">
        <v>3.9115646258503403</v>
      </c>
      <c r="W23" s="167">
        <v>1.7006802721088434</v>
      </c>
      <c r="X23" s="167">
        <v>0.68027210884353739</v>
      </c>
      <c r="Y23" s="167">
        <v>0</v>
      </c>
      <c r="Z23" s="167">
        <v>9.6938775510204085</v>
      </c>
      <c r="AA23" s="167">
        <v>24.65986394557823</v>
      </c>
      <c r="AB23" s="167">
        <v>0.3401360544217687</v>
      </c>
      <c r="AC23" s="153">
        <v>0.17006802721088435</v>
      </c>
      <c r="AD23" s="44"/>
      <c r="AE23" s="50"/>
      <c r="AH23" s="2"/>
    </row>
    <row r="24" spans="1:37" s="88" customFormat="1" ht="15" customHeight="1" x14ac:dyDescent="0.2">
      <c r="A24" s="2"/>
      <c r="B24" s="162" t="s">
        <v>96</v>
      </c>
      <c r="C24" s="172">
        <v>0</v>
      </c>
      <c r="D24" s="167">
        <v>1.1331444759206799</v>
      </c>
      <c r="E24" s="167">
        <v>0</v>
      </c>
      <c r="F24" s="167">
        <v>0.18885741265344666</v>
      </c>
      <c r="G24" s="167">
        <v>2.0774315391879132</v>
      </c>
      <c r="H24" s="167">
        <v>1.4164305949008498</v>
      </c>
      <c r="I24" s="167">
        <v>1.1331444759206799</v>
      </c>
      <c r="J24" s="167">
        <v>1.8885741265344664</v>
      </c>
      <c r="K24" s="167">
        <v>3.4938621340887628</v>
      </c>
      <c r="L24" s="167">
        <v>0.47214353163361661</v>
      </c>
      <c r="M24" s="167">
        <v>0.28328611898016998</v>
      </c>
      <c r="N24" s="167">
        <v>0.37771482530689332</v>
      </c>
      <c r="O24" s="167">
        <v>5.476864966949953</v>
      </c>
      <c r="P24" s="167">
        <v>0.28328611898016998</v>
      </c>
      <c r="Q24" s="167">
        <v>1.1331444759206799</v>
      </c>
      <c r="R24" s="167">
        <v>3.3050047214353162</v>
      </c>
      <c r="S24" s="167">
        <v>3.8715769593956564</v>
      </c>
      <c r="T24" s="167">
        <v>0.28328611898016998</v>
      </c>
      <c r="U24" s="167">
        <v>16.052880075542966</v>
      </c>
      <c r="V24" s="167">
        <v>3.3994334277620397</v>
      </c>
      <c r="W24" s="167">
        <v>0.84985835694050993</v>
      </c>
      <c r="X24" s="167">
        <v>0.94428706326723322</v>
      </c>
      <c r="Y24" s="167">
        <v>0</v>
      </c>
      <c r="Z24" s="167">
        <v>4.8158640226628897</v>
      </c>
      <c r="AA24" s="167">
        <v>46.931067044381493</v>
      </c>
      <c r="AB24" s="167">
        <v>9.442870632672333E-2</v>
      </c>
      <c r="AC24" s="153">
        <v>9.442870632672333E-2</v>
      </c>
      <c r="AD24" s="44"/>
      <c r="AE24" s="50"/>
    </row>
    <row r="25" spans="1:37" s="88" customFormat="1" ht="15" customHeight="1" x14ac:dyDescent="0.2">
      <c r="A25" s="2"/>
      <c r="B25" s="162" t="s">
        <v>97</v>
      </c>
      <c r="C25" s="172">
        <v>0</v>
      </c>
      <c r="D25" s="167">
        <v>6</v>
      </c>
      <c r="E25" s="167">
        <v>2</v>
      </c>
      <c r="F25" s="167">
        <v>2</v>
      </c>
      <c r="G25" s="167">
        <v>0</v>
      </c>
      <c r="H25" s="167">
        <v>2</v>
      </c>
      <c r="I25" s="167">
        <v>0</v>
      </c>
      <c r="J25" s="167">
        <v>4</v>
      </c>
      <c r="K25" s="167">
        <v>0</v>
      </c>
      <c r="L25" s="167">
        <v>4</v>
      </c>
      <c r="M25" s="167">
        <v>0</v>
      </c>
      <c r="N25" s="167">
        <v>0</v>
      </c>
      <c r="O25" s="167">
        <v>2</v>
      </c>
      <c r="P25" s="167">
        <v>2</v>
      </c>
      <c r="Q25" s="167">
        <v>0</v>
      </c>
      <c r="R25" s="167">
        <v>6</v>
      </c>
      <c r="S25" s="167">
        <v>4</v>
      </c>
      <c r="T25" s="167">
        <v>0</v>
      </c>
      <c r="U25" s="167">
        <v>24</v>
      </c>
      <c r="V25" s="167">
        <v>2</v>
      </c>
      <c r="W25" s="167">
        <v>8</v>
      </c>
      <c r="X25" s="167">
        <v>0</v>
      </c>
      <c r="Y25" s="167">
        <v>0</v>
      </c>
      <c r="Z25" s="167">
        <v>6</v>
      </c>
      <c r="AA25" s="167">
        <v>26</v>
      </c>
      <c r="AB25" s="167">
        <v>0</v>
      </c>
      <c r="AC25" s="153">
        <v>0</v>
      </c>
      <c r="AD25" s="44"/>
      <c r="AE25" s="50"/>
    </row>
    <row r="26" spans="1:37" s="88" customFormat="1" ht="15" customHeight="1" x14ac:dyDescent="0.2">
      <c r="A26" s="2"/>
      <c r="B26" s="165" t="s">
        <v>98</v>
      </c>
      <c r="C26" s="173">
        <v>5.9772863120143453E-2</v>
      </c>
      <c r="D26" s="168">
        <v>0.77704722056186493</v>
      </c>
      <c r="E26" s="168">
        <v>0.11954572624028691</v>
      </c>
      <c r="F26" s="168">
        <v>0.53795576808129109</v>
      </c>
      <c r="G26" s="168">
        <v>3.2277346084877467</v>
      </c>
      <c r="H26" s="168">
        <v>3.3472803347280333</v>
      </c>
      <c r="I26" s="168">
        <v>0.65750149432157801</v>
      </c>
      <c r="J26" s="168">
        <v>3.1679617453676032</v>
      </c>
      <c r="K26" s="168">
        <v>2.0322773460848773</v>
      </c>
      <c r="L26" s="168">
        <v>0.71727435744172141</v>
      </c>
      <c r="M26" s="168">
        <v>0.5977286312014346</v>
      </c>
      <c r="N26" s="168">
        <v>0.71727435744172141</v>
      </c>
      <c r="O26" s="168">
        <v>4.3036461446503287</v>
      </c>
      <c r="P26" s="168">
        <v>0.89659294680215185</v>
      </c>
      <c r="Q26" s="168">
        <v>1.7334130304841602</v>
      </c>
      <c r="R26" s="168">
        <v>5.200239091452481</v>
      </c>
      <c r="S26" s="168">
        <v>4.1841004184100417</v>
      </c>
      <c r="T26" s="168">
        <v>0.2988643156007173</v>
      </c>
      <c r="U26" s="168">
        <v>21.876867901972503</v>
      </c>
      <c r="V26" s="168">
        <v>1.9127316198445905</v>
      </c>
      <c r="W26" s="168">
        <v>1.7931858936043037</v>
      </c>
      <c r="X26" s="168">
        <v>1.1356843992827257</v>
      </c>
      <c r="Y26" s="168">
        <v>0.11954572624028691</v>
      </c>
      <c r="Z26" s="168">
        <v>3.8852361028093245</v>
      </c>
      <c r="AA26" s="168">
        <v>36.162582187686787</v>
      </c>
      <c r="AB26" s="168">
        <v>0.23909145248057381</v>
      </c>
      <c r="AC26" s="154">
        <v>0.2988643156007173</v>
      </c>
      <c r="AD26" s="44"/>
      <c r="AE26" s="50"/>
    </row>
    <row r="27" spans="1:37" s="88" customFormat="1" ht="15" customHeight="1" x14ac:dyDescent="0.2">
      <c r="A27" s="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37" s="92" customFormat="1" ht="15" customHeight="1" x14ac:dyDescent="0.2">
      <c r="A28" s="58" t="s">
        <v>3</v>
      </c>
      <c r="B28" s="191" t="s">
        <v>115</v>
      </c>
      <c r="C28" s="191"/>
      <c r="D28" s="191"/>
      <c r="E28" s="191"/>
      <c r="F28" s="191"/>
      <c r="G28" s="191"/>
      <c r="H28" s="191"/>
      <c r="I28" s="191"/>
      <c r="J28" s="191"/>
    </row>
    <row r="29" spans="1:37" s="89" customFormat="1" ht="15" customHeight="1" x14ac:dyDescent="0.2">
      <c r="A29" s="11" t="s">
        <v>4</v>
      </c>
      <c r="B29" s="181" t="s">
        <v>113</v>
      </c>
      <c r="C29" s="182"/>
      <c r="D29" s="182"/>
      <c r="E29" s="182"/>
      <c r="F29" s="182"/>
      <c r="G29" s="182"/>
    </row>
    <row r="30" spans="1:37" s="89" customFormat="1" ht="15" customHeight="1" x14ac:dyDescent="0.2">
      <c r="A30" s="10" t="s">
        <v>5</v>
      </c>
      <c r="B30" s="178" t="s">
        <v>114</v>
      </c>
      <c r="C30" s="178"/>
      <c r="D30" s="178"/>
      <c r="E30" s="90"/>
      <c r="F30" s="90"/>
      <c r="G30" s="90"/>
    </row>
    <row r="31" spans="1:37" s="88" customFormat="1" ht="15" customHeight="1" x14ac:dyDescent="0.2"/>
    <row r="32" spans="1:37" s="88" customFormat="1" ht="15" customHeight="1" x14ac:dyDescent="0.2">
      <c r="AK32" s="2"/>
    </row>
    <row r="33" spans="1:34" s="88" customFormat="1" ht="1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2"/>
      <c r="AD33" s="2"/>
      <c r="AE33" s="2"/>
      <c r="AF33" s="2"/>
      <c r="AG33" s="2"/>
      <c r="AH33" s="2"/>
    </row>
    <row r="34" spans="1:34" s="88" customFormat="1" ht="15" customHeight="1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"/>
      <c r="AD34" s="2"/>
      <c r="AE34" s="2"/>
      <c r="AF34" s="2"/>
      <c r="AG34" s="2"/>
      <c r="AH34" s="2"/>
    </row>
    <row r="35" spans="1:34" s="88" customFormat="1" ht="15" customHeight="1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"/>
      <c r="AD35" s="2"/>
      <c r="AE35" s="2"/>
      <c r="AF35" s="2"/>
      <c r="AG35" s="2"/>
      <c r="AH35" s="2"/>
    </row>
    <row r="36" spans="1:34" s="88" customFormat="1" ht="15" customHeight="1" x14ac:dyDescent="0.2"/>
    <row r="37" spans="1:34" s="88" customFormat="1" ht="15" customHeight="1" x14ac:dyDescent="0.2"/>
    <row r="38" spans="1:34" s="88" customFormat="1" ht="15" customHeight="1" x14ac:dyDescent="0.2"/>
    <row r="39" spans="1:34" s="88" customFormat="1" ht="15" customHeight="1" x14ac:dyDescent="0.2"/>
    <row r="40" spans="1:34" s="88" customFormat="1" ht="15" customHeight="1" x14ac:dyDescent="0.2"/>
    <row r="41" spans="1:34" s="88" customFormat="1" ht="15" customHeight="1" x14ac:dyDescent="0.2"/>
    <row r="42" spans="1:34" s="88" customFormat="1" ht="15" customHeight="1" x14ac:dyDescent="0.2"/>
    <row r="43" spans="1:34" s="88" customFormat="1" ht="15" customHeight="1" x14ac:dyDescent="0.2"/>
    <row r="44" spans="1:34" s="88" customFormat="1" ht="15" customHeight="1" x14ac:dyDescent="0.2"/>
    <row r="45" spans="1:34" s="88" customFormat="1" ht="15" customHeight="1" x14ac:dyDescent="0.2"/>
    <row r="46" spans="1:34" s="88" customFormat="1" ht="30" customHeight="1" x14ac:dyDescent="0.2">
      <c r="A46" s="2"/>
      <c r="AE46" s="87"/>
    </row>
    <row r="47" spans="1:34" s="88" customFormat="1" ht="15" customHeight="1" x14ac:dyDescent="0.2">
      <c r="A47" s="2"/>
      <c r="AE47" s="53"/>
    </row>
    <row r="48" spans="1:34" s="88" customFormat="1" ht="15" customHeight="1" x14ac:dyDescent="0.2">
      <c r="A48" s="2"/>
    </row>
    <row r="49" spans="1:1" s="88" customFormat="1" ht="15" customHeight="1" x14ac:dyDescent="0.2">
      <c r="A49" s="2"/>
    </row>
    <row r="50" spans="1:1" s="88" customFormat="1" ht="15" customHeight="1" x14ac:dyDescent="0.2">
      <c r="A50" s="2"/>
    </row>
    <row r="51" spans="1:1" s="88" customFormat="1" ht="15" customHeight="1" x14ac:dyDescent="0.2">
      <c r="A51" s="2"/>
    </row>
    <row r="52" spans="1:1" s="88" customFormat="1" ht="15" customHeight="1" x14ac:dyDescent="0.2"/>
    <row r="53" spans="1:1" s="88" customFormat="1" ht="15" customHeight="1" x14ac:dyDescent="0.2"/>
    <row r="54" spans="1:1" s="88" customFormat="1" ht="15" customHeight="1" x14ac:dyDescent="0.2"/>
    <row r="55" spans="1:1" s="88" customFormat="1" ht="15" customHeight="1" x14ac:dyDescent="0.2"/>
    <row r="56" spans="1:1" s="88" customFormat="1" ht="15" customHeight="1" x14ac:dyDescent="0.2"/>
    <row r="57" spans="1:1" s="88" customFormat="1" ht="15" customHeight="1" x14ac:dyDescent="0.2"/>
    <row r="58" spans="1:1" s="88" customFormat="1" ht="15" customHeight="1" x14ac:dyDescent="0.2"/>
    <row r="59" spans="1:1" s="88" customFormat="1" ht="15" customHeight="1" x14ac:dyDescent="0.2"/>
    <row r="60" spans="1:1" s="88" customFormat="1" ht="15" customHeight="1" x14ac:dyDescent="0.2"/>
    <row r="61" spans="1:1" s="88" customFormat="1" ht="15" customHeight="1" x14ac:dyDescent="0.2"/>
    <row r="62" spans="1:1" s="88" customFormat="1" ht="15" customHeight="1" x14ac:dyDescent="0.2"/>
    <row r="63" spans="1:1" s="88" customFormat="1" ht="15" customHeight="1" x14ac:dyDescent="0.2"/>
    <row r="64" spans="1:1" s="88" customFormat="1" ht="15" customHeight="1" x14ac:dyDescent="0.2"/>
    <row r="65" s="88" customFormat="1" ht="15" customHeight="1" x14ac:dyDescent="0.2"/>
    <row r="66" s="88" customFormat="1" ht="15" customHeight="1" x14ac:dyDescent="0.2"/>
    <row r="67" s="88" customFormat="1" ht="15" customHeight="1" x14ac:dyDescent="0.2"/>
    <row r="68" s="88" customFormat="1" ht="15" customHeight="1" x14ac:dyDescent="0.2"/>
    <row r="69" s="88" customFormat="1" ht="15" customHeight="1" x14ac:dyDescent="0.2"/>
    <row r="70" s="88" customFormat="1" ht="15" customHeight="1" x14ac:dyDescent="0.2"/>
    <row r="71" s="88" customFormat="1" ht="15" customHeight="1" x14ac:dyDescent="0.2"/>
    <row r="72" s="88" customFormat="1" ht="15" customHeight="1" x14ac:dyDescent="0.2"/>
    <row r="73" s="88" customFormat="1" ht="15" customHeight="1" x14ac:dyDescent="0.2"/>
    <row r="74" s="88" customFormat="1" ht="15" customHeight="1" x14ac:dyDescent="0.2"/>
    <row r="75" s="88" customFormat="1" ht="15" customHeight="1" x14ac:dyDescent="0.2"/>
    <row r="76" s="88" customFormat="1" ht="15" customHeight="1" x14ac:dyDescent="0.2"/>
    <row r="77" s="88" customFormat="1" ht="15" customHeight="1" x14ac:dyDescent="0.2"/>
    <row r="78" s="88" customFormat="1" ht="15" customHeight="1" x14ac:dyDescent="0.2"/>
    <row r="79" s="88" customFormat="1" ht="15" customHeight="1" x14ac:dyDescent="0.2"/>
    <row r="80" s="88" customFormat="1" ht="15" customHeight="1" x14ac:dyDescent="0.2"/>
    <row r="81" spans="2:39" s="88" customFormat="1" ht="15" customHeight="1" x14ac:dyDescent="0.2"/>
    <row r="82" spans="2:39" s="88" customFormat="1" ht="15" customHeight="1" x14ac:dyDescent="0.2"/>
    <row r="83" spans="2:39" s="88" customFormat="1" ht="1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"/>
    </row>
    <row r="84" spans="2:39" s="88" customFormat="1" ht="1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"/>
    </row>
    <row r="85" spans="2:39" s="88" customFormat="1" ht="1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"/>
    </row>
    <row r="86" spans="2:39" s="88" customFormat="1" ht="1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"/>
      <c r="AM86" s="2"/>
    </row>
    <row r="87" spans="2:39" s="88" customFormat="1" ht="1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"/>
      <c r="AL87" s="2"/>
      <c r="AM87" s="2"/>
    </row>
    <row r="88" spans="2:39" s="88" customFormat="1" ht="1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"/>
      <c r="AD88" s="2"/>
      <c r="AL88" s="2"/>
      <c r="AM88" s="2"/>
    </row>
    <row r="89" spans="2:39" s="88" customFormat="1" ht="1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"/>
      <c r="AD89" s="2"/>
      <c r="AL89" s="2"/>
      <c r="AM89" s="2"/>
    </row>
    <row r="90" spans="2:39" s="88" customFormat="1" ht="1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"/>
      <c r="AD90" s="2"/>
      <c r="AL90" s="2"/>
      <c r="AM90" s="2"/>
    </row>
    <row r="91" spans="2:39" s="88" customFormat="1" ht="1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"/>
      <c r="AD91" s="2"/>
      <c r="AL91" s="2"/>
      <c r="AM91" s="2"/>
    </row>
    <row r="92" spans="2:39" s="88" customFormat="1" ht="1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"/>
      <c r="AD92" s="2"/>
      <c r="AL92" s="2"/>
      <c r="AM92" s="2"/>
    </row>
    <row r="93" spans="2:39" s="88" customFormat="1" ht="1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"/>
      <c r="AD93" s="2"/>
      <c r="AL93" s="2"/>
      <c r="AM93" s="2"/>
    </row>
    <row r="94" spans="2:39" s="88" customFormat="1" ht="1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"/>
      <c r="AD94" s="2"/>
      <c r="AL94" s="2"/>
      <c r="AM94" s="2"/>
    </row>
    <row r="95" spans="2:39" s="88" customFormat="1" ht="1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"/>
      <c r="AD95" s="2"/>
      <c r="AL95" s="2"/>
      <c r="AM95" s="2"/>
    </row>
    <row r="96" spans="2:39" s="88" customFormat="1" ht="1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"/>
      <c r="AD96" s="2"/>
      <c r="AL96" s="2"/>
      <c r="AM96" s="2"/>
    </row>
    <row r="97" spans="2:39" s="88" customFormat="1" ht="1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"/>
      <c r="AD97" s="2"/>
      <c r="AL97" s="2"/>
      <c r="AM97" s="2"/>
    </row>
    <row r="98" spans="2:39" s="88" customFormat="1" ht="1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"/>
      <c r="AD98" s="2"/>
      <c r="AL98" s="2"/>
      <c r="AM98" s="2"/>
    </row>
    <row r="99" spans="2:39" s="88" customFormat="1" ht="1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"/>
      <c r="AD99" s="2"/>
      <c r="AL99" s="2"/>
      <c r="AM99" s="2"/>
    </row>
    <row r="100" spans="2:39" s="88" customFormat="1" ht="1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"/>
      <c r="AD100" s="2"/>
      <c r="AL100" s="2"/>
      <c r="AM100" s="2"/>
    </row>
    <row r="101" spans="2:39" s="88" customFormat="1" ht="1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"/>
      <c r="AD101" s="2"/>
      <c r="AL101" s="2"/>
      <c r="AM101" s="2"/>
    </row>
  </sheetData>
  <mergeCells count="7">
    <mergeCell ref="B29:G29"/>
    <mergeCell ref="B30:D30"/>
    <mergeCell ref="B28:J28"/>
    <mergeCell ref="B2:AC2"/>
    <mergeCell ref="AG2:AL2"/>
    <mergeCell ref="B3:B4"/>
    <mergeCell ref="C3:AC3"/>
  </mergeCells>
  <hyperlinks>
    <hyperlink ref="B30" r:id="rId1" display="http://observatorioemigracao.pt/np4/6133.html"/>
    <hyperlink ref="B30:D30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54" t="s">
        <v>131</v>
      </c>
      <c r="D1" s="6"/>
      <c r="E1" s="6"/>
      <c r="G1" s="7"/>
    </row>
    <row r="2" spans="1:7" ht="30" customHeight="1" x14ac:dyDescent="0.2">
      <c r="B2" s="207" t="s">
        <v>107</v>
      </c>
      <c r="C2" s="208"/>
      <c r="D2" s="208"/>
      <c r="E2" s="208"/>
      <c r="F2" s="20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s="92" customFormat="1" ht="15" customHeight="1" x14ac:dyDescent="0.2">
      <c r="A21" s="58" t="s">
        <v>3</v>
      </c>
      <c r="B21" s="209" t="s">
        <v>116</v>
      </c>
      <c r="C21" s="191"/>
      <c r="D21" s="191"/>
      <c r="E21" s="191"/>
      <c r="F21" s="191"/>
      <c r="G21" s="210"/>
    </row>
    <row r="22" spans="1:7" s="89" customFormat="1" ht="15" customHeight="1" x14ac:dyDescent="0.2">
      <c r="A22" s="11" t="s">
        <v>4</v>
      </c>
      <c r="B22" s="181" t="s">
        <v>113</v>
      </c>
      <c r="C22" s="182"/>
      <c r="D22" s="182"/>
      <c r="E22" s="182"/>
      <c r="F22" s="182"/>
      <c r="G22" s="182"/>
    </row>
    <row r="23" spans="1:7" s="89" customFormat="1" ht="15" customHeight="1" x14ac:dyDescent="0.2">
      <c r="A23" s="10" t="s">
        <v>5</v>
      </c>
      <c r="B23" s="178" t="s">
        <v>114</v>
      </c>
      <c r="C23" s="178"/>
      <c r="D23" s="178"/>
      <c r="E23" s="90"/>
      <c r="F23" s="90"/>
      <c r="G23" s="90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4">
    <mergeCell ref="B2:F2"/>
    <mergeCell ref="B23:D23"/>
    <mergeCell ref="B21:G21"/>
    <mergeCell ref="B22:G22"/>
  </mergeCells>
  <hyperlinks>
    <hyperlink ref="B23" r:id="rId1" display="http://observatorioemigracao.pt/np4/6133.html"/>
    <hyperlink ref="B23:D23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selection activeCell="C1" sqref="C1"/>
    </sheetView>
  </sheetViews>
  <sheetFormatPr defaultColWidth="15.83203125" defaultRowHeight="15" customHeight="1" x14ac:dyDescent="0.2"/>
  <cols>
    <col min="1" max="16384" width="15.83203125" style="69"/>
  </cols>
  <sheetData>
    <row r="1" spans="1:9" ht="30" customHeight="1" x14ac:dyDescent="0.2">
      <c r="A1" s="3"/>
      <c r="B1" s="4"/>
      <c r="C1" s="54" t="s">
        <v>131</v>
      </c>
      <c r="E1" s="77"/>
      <c r="G1" s="54"/>
    </row>
    <row r="2" spans="1:9" ht="45" customHeight="1" x14ac:dyDescent="0.2">
      <c r="B2" s="213" t="s">
        <v>108</v>
      </c>
      <c r="C2" s="214"/>
      <c r="D2" s="214"/>
      <c r="E2" s="214"/>
      <c r="F2" s="214"/>
      <c r="G2" s="214"/>
      <c r="H2" s="76"/>
      <c r="I2" s="75"/>
    </row>
    <row r="3" spans="1:9" ht="15" customHeight="1" x14ac:dyDescent="0.2">
      <c r="H3" s="53"/>
      <c r="I3" s="53"/>
    </row>
    <row r="15" spans="1:9" ht="15" customHeight="1" x14ac:dyDescent="0.2">
      <c r="A15" s="74"/>
      <c r="B15" s="215"/>
      <c r="C15" s="215"/>
      <c r="D15" s="215"/>
      <c r="E15" s="215"/>
      <c r="F15" s="215"/>
      <c r="G15" s="215"/>
      <c r="H15" s="215"/>
    </row>
    <row r="16" spans="1:9" ht="15" customHeight="1" x14ac:dyDescent="0.2">
      <c r="A16" s="73"/>
      <c r="B16" s="216"/>
      <c r="C16" s="216"/>
      <c r="D16" s="216"/>
      <c r="E16" s="216"/>
      <c r="F16" s="216"/>
      <c r="G16" s="71"/>
      <c r="H16" s="71"/>
    </row>
    <row r="17" spans="1:14" ht="15" customHeight="1" x14ac:dyDescent="0.2">
      <c r="A17" s="72"/>
      <c r="B17" s="215"/>
      <c r="C17" s="215"/>
      <c r="D17" s="215"/>
      <c r="E17" s="215"/>
      <c r="F17" s="215"/>
      <c r="G17" s="71"/>
      <c r="H17" s="71"/>
    </row>
    <row r="18" spans="1:14" ht="15" customHeight="1" x14ac:dyDescent="0.2">
      <c r="A18" s="74"/>
      <c r="B18" s="215"/>
      <c r="C18" s="215"/>
      <c r="D18" s="215"/>
      <c r="E18" s="215"/>
      <c r="F18" s="215"/>
      <c r="G18" s="215"/>
      <c r="H18" s="215"/>
    </row>
    <row r="19" spans="1:14" ht="15" customHeight="1" x14ac:dyDescent="0.2">
      <c r="A19" s="73"/>
      <c r="B19" s="216"/>
      <c r="C19" s="216"/>
      <c r="D19" s="216"/>
      <c r="E19" s="216"/>
      <c r="F19" s="216"/>
      <c r="G19" s="71"/>
      <c r="H19" s="71"/>
    </row>
    <row r="20" spans="1:14" ht="15" customHeight="1" x14ac:dyDescent="0.2">
      <c r="A20" s="72"/>
      <c r="B20" s="215"/>
      <c r="C20" s="215"/>
      <c r="D20" s="215"/>
      <c r="E20" s="215"/>
      <c r="F20" s="215"/>
      <c r="G20" s="71"/>
      <c r="H20" s="71"/>
    </row>
    <row r="21" spans="1:14" s="92" customFormat="1" ht="15" customHeight="1" x14ac:dyDescent="0.2">
      <c r="A21" s="58" t="s">
        <v>3</v>
      </c>
      <c r="B21" s="209" t="s">
        <v>116</v>
      </c>
      <c r="C21" s="191"/>
      <c r="D21" s="191"/>
      <c r="E21" s="191"/>
      <c r="F21" s="191"/>
      <c r="G21" s="210"/>
    </row>
    <row r="22" spans="1:14" s="89" customFormat="1" ht="15" customHeight="1" x14ac:dyDescent="0.2">
      <c r="A22" s="11" t="s">
        <v>4</v>
      </c>
      <c r="B22" s="181" t="s">
        <v>113</v>
      </c>
      <c r="C22" s="182"/>
      <c r="D22" s="182"/>
      <c r="E22" s="182"/>
      <c r="F22" s="182"/>
      <c r="G22" s="182"/>
    </row>
    <row r="23" spans="1:14" s="89" customFormat="1" ht="15" customHeight="1" x14ac:dyDescent="0.2">
      <c r="A23" s="10" t="s">
        <v>5</v>
      </c>
      <c r="B23" s="178" t="s">
        <v>114</v>
      </c>
      <c r="C23" s="178"/>
      <c r="D23" s="178"/>
      <c r="E23" s="90"/>
      <c r="F23" s="90"/>
      <c r="G23" s="90"/>
    </row>
    <row r="24" spans="1:14" ht="15" customHeight="1" x14ac:dyDescent="0.2">
      <c r="A24" s="67"/>
      <c r="B24" s="217"/>
      <c r="C24" s="182"/>
      <c r="D24" s="218"/>
      <c r="E24" s="218"/>
      <c r="F24" s="218"/>
      <c r="G24" s="218"/>
    </row>
    <row r="25" spans="1:14" ht="15" customHeight="1" x14ac:dyDescent="0.2">
      <c r="A25" s="70"/>
      <c r="B25" s="211"/>
      <c r="C25" s="212"/>
      <c r="D25" s="212"/>
    </row>
    <row r="28" spans="1:14" ht="15" customHeight="1" x14ac:dyDescent="0.2">
      <c r="I28"/>
      <c r="J28"/>
      <c r="K28"/>
      <c r="L28"/>
      <c r="M28"/>
      <c r="N28"/>
    </row>
    <row r="29" spans="1:14" ht="15" customHeight="1" x14ac:dyDescent="0.2">
      <c r="I29"/>
      <c r="J29"/>
      <c r="K29"/>
      <c r="L29"/>
      <c r="M29"/>
      <c r="N29"/>
    </row>
    <row r="30" spans="1:14" ht="15" customHeight="1" x14ac:dyDescent="0.2">
      <c r="I30"/>
      <c r="J30"/>
      <c r="K30"/>
      <c r="L30"/>
      <c r="M30"/>
      <c r="N30"/>
    </row>
    <row r="31" spans="1:14" ht="15" customHeight="1" x14ac:dyDescent="0.2">
      <c r="I31"/>
      <c r="J31"/>
      <c r="K31"/>
      <c r="L31"/>
      <c r="M31"/>
      <c r="N31"/>
    </row>
    <row r="32" spans="1:14" ht="15" customHeight="1" x14ac:dyDescent="0.2">
      <c r="I32"/>
      <c r="J32"/>
      <c r="K32"/>
      <c r="L32"/>
      <c r="M32"/>
      <c r="N32"/>
    </row>
    <row r="33" spans="2:14" ht="15" customHeight="1" x14ac:dyDescent="0.2">
      <c r="I33"/>
      <c r="J33"/>
      <c r="K33"/>
      <c r="L33"/>
      <c r="M33"/>
      <c r="N33"/>
    </row>
    <row r="35" spans="2:14" ht="15" customHeight="1" x14ac:dyDescent="0.2">
      <c r="C35" s="78"/>
      <c r="D35" s="78"/>
      <c r="E35" s="78"/>
    </row>
    <row r="36" spans="2:14" ht="15" customHeight="1" x14ac:dyDescent="0.2">
      <c r="B36" s="79"/>
      <c r="C36" s="78"/>
      <c r="D36" s="78"/>
      <c r="E36" s="78"/>
    </row>
    <row r="37" spans="2:14" ht="15" customHeight="1" x14ac:dyDescent="0.2">
      <c r="B37" s="79"/>
      <c r="C37" s="78"/>
      <c r="D37" s="78"/>
      <c r="E37" s="78"/>
    </row>
    <row r="38" spans="2:14" ht="15" customHeight="1" x14ac:dyDescent="0.2">
      <c r="B38" s="79"/>
      <c r="C38" s="78"/>
      <c r="D38" s="78"/>
      <c r="E38" s="78"/>
    </row>
    <row r="39" spans="2:14" ht="15" customHeight="1" x14ac:dyDescent="0.2">
      <c r="B39" s="79"/>
      <c r="C39" s="78"/>
      <c r="D39" s="78"/>
      <c r="E39" s="78"/>
    </row>
    <row r="40" spans="2:14" ht="15" customHeight="1" x14ac:dyDescent="0.2">
      <c r="B40" s="79"/>
      <c r="C40" s="78"/>
      <c r="D40" s="78"/>
      <c r="E40" s="78"/>
    </row>
    <row r="41" spans="2:14" ht="15" customHeight="1" x14ac:dyDescent="0.2">
      <c r="B41" s="79"/>
      <c r="C41" s="78"/>
      <c r="D41" s="78"/>
      <c r="E41" s="78"/>
    </row>
    <row r="42" spans="2:14" ht="15" customHeight="1" x14ac:dyDescent="0.2">
      <c r="B42" s="79"/>
      <c r="C42" s="78"/>
      <c r="D42" s="78"/>
      <c r="E42" s="78"/>
    </row>
    <row r="43" spans="2:14" ht="15" customHeight="1" x14ac:dyDescent="0.2">
      <c r="B43" s="79"/>
      <c r="C43" s="78"/>
      <c r="D43" s="78"/>
      <c r="E43" s="78"/>
    </row>
    <row r="44" spans="2:14" ht="15" customHeight="1" x14ac:dyDescent="0.2">
      <c r="B44" s="79"/>
      <c r="C44" s="78"/>
      <c r="D44" s="78"/>
      <c r="E44" s="78"/>
    </row>
    <row r="45" spans="2:14" ht="15" customHeight="1" x14ac:dyDescent="0.2">
      <c r="B45" s="79"/>
      <c r="C45" s="78"/>
      <c r="D45" s="78"/>
      <c r="E45" s="78"/>
    </row>
    <row r="46" spans="2:14" ht="15" customHeight="1" x14ac:dyDescent="0.2">
      <c r="B46" s="79"/>
      <c r="C46" s="78"/>
      <c r="D46" s="78"/>
      <c r="E46" s="78"/>
    </row>
    <row r="47" spans="2:14" ht="15" customHeight="1" x14ac:dyDescent="0.2">
      <c r="B47" s="79"/>
      <c r="C47" s="78"/>
      <c r="D47" s="78"/>
      <c r="E47" s="78"/>
    </row>
    <row r="48" spans="2:14" ht="15" customHeight="1" x14ac:dyDescent="0.2">
      <c r="B48" s="79"/>
      <c r="C48" s="78"/>
      <c r="D48" s="78"/>
      <c r="E48" s="78"/>
    </row>
    <row r="49" spans="2:5" ht="15" customHeight="1" x14ac:dyDescent="0.2">
      <c r="B49" s="79"/>
      <c r="C49" s="78"/>
      <c r="D49" s="78"/>
      <c r="E49" s="78"/>
    </row>
    <row r="50" spans="2:5" ht="15" customHeight="1" x14ac:dyDescent="0.2">
      <c r="B50" s="79"/>
      <c r="C50" s="78"/>
      <c r="D50" s="78"/>
      <c r="E50" s="78"/>
    </row>
    <row r="51" spans="2:5" ht="15" customHeight="1" x14ac:dyDescent="0.2">
      <c r="B51" s="79"/>
      <c r="C51" s="78"/>
      <c r="D51" s="78"/>
      <c r="E51" s="78"/>
    </row>
  </sheetData>
  <sortState ref="B36:E51">
    <sortCondition descending="1" ref="B36"/>
  </sortState>
  <mergeCells count="12">
    <mergeCell ref="B25:D25"/>
    <mergeCell ref="B2:G2"/>
    <mergeCell ref="B15:H15"/>
    <mergeCell ref="B16:F16"/>
    <mergeCell ref="B17:F17"/>
    <mergeCell ref="B18:H18"/>
    <mergeCell ref="B19:F19"/>
    <mergeCell ref="B20:F20"/>
    <mergeCell ref="B21:G21"/>
    <mergeCell ref="B23:D23"/>
    <mergeCell ref="B24:G24"/>
    <mergeCell ref="B22:G22"/>
  </mergeCells>
  <hyperlinks>
    <hyperlink ref="B23" r:id="rId1" display="http://observatorioemigracao.pt/np4/6133.html"/>
    <hyperlink ref="B23:D23" r:id="rId2" display="http://observatorioemigracao.pt/np4/7857.html"/>
    <hyperlink ref="C1" location="Indice!A1" display="[índice Ç]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&amp;C&amp;"Arial,Negrito"&amp;P/&amp;N</oddFooter>
  </headerFooter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workbookViewId="0">
      <selection activeCell="C1" sqref="C1"/>
    </sheetView>
  </sheetViews>
  <sheetFormatPr defaultColWidth="15.83203125" defaultRowHeight="15" customHeight="1" x14ac:dyDescent="0.2"/>
  <cols>
    <col min="1" max="16384" width="15.83203125" style="69"/>
  </cols>
  <sheetData>
    <row r="1" spans="1:9" ht="30" customHeight="1" x14ac:dyDescent="0.2">
      <c r="A1" s="3"/>
      <c r="B1" s="4"/>
      <c r="C1" s="54" t="s">
        <v>131</v>
      </c>
      <c r="E1" s="77"/>
      <c r="G1" s="54"/>
    </row>
    <row r="2" spans="1:9" ht="45" customHeight="1" x14ac:dyDescent="0.2">
      <c r="B2" s="213" t="s">
        <v>109</v>
      </c>
      <c r="C2" s="214"/>
      <c r="D2" s="214"/>
      <c r="E2" s="214"/>
      <c r="F2" s="214"/>
      <c r="G2" s="214"/>
      <c r="H2" s="76"/>
      <c r="I2" s="75"/>
    </row>
    <row r="3" spans="1:9" ht="15" customHeight="1" x14ac:dyDescent="0.2">
      <c r="H3" s="53"/>
      <c r="I3" s="53"/>
    </row>
    <row r="15" spans="1:9" ht="15" customHeight="1" x14ac:dyDescent="0.2">
      <c r="A15" s="74"/>
      <c r="B15" s="215"/>
      <c r="C15" s="215"/>
      <c r="D15" s="215"/>
      <c r="E15" s="215"/>
      <c r="F15" s="215"/>
      <c r="G15" s="215"/>
      <c r="H15" s="215"/>
    </row>
    <row r="16" spans="1:9" ht="15" customHeight="1" x14ac:dyDescent="0.2">
      <c r="A16" s="73"/>
      <c r="B16" s="216"/>
      <c r="C16" s="216"/>
      <c r="D16" s="216"/>
      <c r="E16" s="216"/>
      <c r="F16" s="216"/>
      <c r="G16" s="71"/>
      <c r="H16" s="71"/>
    </row>
    <row r="17" spans="1:14" ht="15" customHeight="1" x14ac:dyDescent="0.2">
      <c r="A17" s="72"/>
      <c r="B17" s="215"/>
      <c r="C17" s="215"/>
      <c r="D17" s="215"/>
      <c r="E17" s="215"/>
      <c r="F17" s="215"/>
      <c r="G17" s="71"/>
      <c r="H17" s="71"/>
    </row>
    <row r="18" spans="1:14" ht="15" customHeight="1" x14ac:dyDescent="0.2">
      <c r="A18" s="74"/>
      <c r="B18" s="215"/>
      <c r="C18" s="215"/>
      <c r="D18" s="215"/>
      <c r="E18" s="215"/>
      <c r="F18" s="215"/>
      <c r="G18" s="215"/>
      <c r="H18" s="215"/>
    </row>
    <row r="19" spans="1:14" ht="15" customHeight="1" x14ac:dyDescent="0.2">
      <c r="A19" s="73"/>
      <c r="B19" s="216"/>
      <c r="C19" s="216"/>
      <c r="D19" s="216"/>
      <c r="E19" s="216"/>
      <c r="F19" s="216"/>
      <c r="G19" s="71"/>
      <c r="H19" s="71"/>
    </row>
    <row r="20" spans="1:14" ht="15" customHeight="1" x14ac:dyDescent="0.2">
      <c r="A20" s="72"/>
      <c r="B20" s="215"/>
      <c r="C20" s="215"/>
      <c r="D20" s="215"/>
      <c r="E20" s="215"/>
      <c r="F20" s="215"/>
      <c r="G20" s="71"/>
      <c r="H20" s="71"/>
    </row>
    <row r="21" spans="1:14" s="92" customFormat="1" ht="15" customHeight="1" x14ac:dyDescent="0.2"/>
    <row r="22" spans="1:14" s="89" customFormat="1" ht="15" customHeight="1" x14ac:dyDescent="0.2"/>
    <row r="23" spans="1:14" s="89" customFormat="1" ht="15" customHeight="1" x14ac:dyDescent="0.2">
      <c r="A23" s="58" t="s">
        <v>3</v>
      </c>
      <c r="B23" s="209" t="s">
        <v>116</v>
      </c>
      <c r="C23" s="191"/>
      <c r="D23" s="191"/>
      <c r="E23" s="191"/>
      <c r="F23" s="191"/>
      <c r="G23" s="210"/>
    </row>
    <row r="24" spans="1:14" ht="15" customHeight="1" x14ac:dyDescent="0.2">
      <c r="A24" s="11" t="s">
        <v>4</v>
      </c>
      <c r="B24" s="181" t="s">
        <v>113</v>
      </c>
      <c r="C24" s="182"/>
      <c r="D24" s="182"/>
      <c r="E24" s="182"/>
      <c r="F24" s="182"/>
      <c r="G24" s="182"/>
    </row>
    <row r="25" spans="1:14" ht="15" customHeight="1" x14ac:dyDescent="0.2">
      <c r="A25" s="10" t="s">
        <v>5</v>
      </c>
      <c r="B25" s="178" t="s">
        <v>114</v>
      </c>
      <c r="C25" s="178"/>
      <c r="D25" s="178"/>
      <c r="E25" s="98"/>
      <c r="F25" s="98"/>
      <c r="G25" s="98"/>
    </row>
    <row r="28" spans="1:14" ht="15" customHeight="1" x14ac:dyDescent="0.2">
      <c r="I28"/>
      <c r="J28"/>
      <c r="K28"/>
      <c r="L28"/>
      <c r="M28"/>
      <c r="N28"/>
    </row>
    <row r="29" spans="1:14" ht="15" customHeight="1" x14ac:dyDescent="0.2">
      <c r="I29"/>
      <c r="J29"/>
      <c r="K29"/>
      <c r="L29"/>
      <c r="M29"/>
      <c r="N29"/>
    </row>
    <row r="30" spans="1:14" ht="15" customHeight="1" x14ac:dyDescent="0.2">
      <c r="I30"/>
      <c r="J30"/>
      <c r="K30"/>
      <c r="L30"/>
      <c r="M30"/>
      <c r="N30"/>
    </row>
    <row r="31" spans="1:14" ht="15" customHeight="1" x14ac:dyDescent="0.2">
      <c r="I31"/>
      <c r="J31"/>
      <c r="K31"/>
      <c r="L31"/>
      <c r="M31"/>
      <c r="N31"/>
    </row>
    <row r="32" spans="1:14" ht="15" customHeight="1" x14ac:dyDescent="0.2">
      <c r="I32"/>
      <c r="J32"/>
      <c r="K32"/>
      <c r="L32"/>
      <c r="M32"/>
      <c r="N32"/>
    </row>
    <row r="33" spans="2:14" ht="15" customHeight="1" x14ac:dyDescent="0.2">
      <c r="I33"/>
      <c r="J33"/>
      <c r="K33"/>
      <c r="L33"/>
      <c r="M33"/>
      <c r="N33"/>
    </row>
    <row r="38" spans="2:14" ht="15" customHeight="1" x14ac:dyDescent="0.2">
      <c r="C38" s="78" t="s">
        <v>16</v>
      </c>
      <c r="D38" s="78" t="s">
        <v>17</v>
      </c>
    </row>
    <row r="39" spans="2:14" ht="15" customHeight="1" x14ac:dyDescent="0.2">
      <c r="B39" s="79">
        <v>2015</v>
      </c>
      <c r="C39" s="78">
        <v>61.500165947560568</v>
      </c>
      <c r="D39" s="78">
        <v>38.499834052439432</v>
      </c>
    </row>
    <row r="40" spans="2:14" ht="15" customHeight="1" x14ac:dyDescent="0.2">
      <c r="B40" s="79">
        <v>2014</v>
      </c>
      <c r="C40" s="78">
        <v>66.975390314898121</v>
      </c>
      <c r="D40" s="78">
        <v>33.024609685101879</v>
      </c>
    </row>
    <row r="41" spans="2:14" ht="15" customHeight="1" x14ac:dyDescent="0.2">
      <c r="B41" s="79">
        <v>2013</v>
      </c>
      <c r="C41" s="78">
        <v>67.706872370266481</v>
      </c>
      <c r="D41" s="78">
        <v>32.293127629733519</v>
      </c>
    </row>
    <row r="42" spans="2:14" ht="15" customHeight="1" x14ac:dyDescent="0.2">
      <c r="B42" s="79">
        <v>2012</v>
      </c>
      <c r="C42" s="78">
        <v>66.380393799748632</v>
      </c>
      <c r="D42" s="78">
        <v>33.619606200251361</v>
      </c>
    </row>
    <row r="43" spans="2:14" ht="15" customHeight="1" x14ac:dyDescent="0.2">
      <c r="B43" s="79">
        <v>2011</v>
      </c>
      <c r="C43" s="78">
        <v>65.964489918748114</v>
      </c>
      <c r="D43" s="78">
        <v>34.035510081251878</v>
      </c>
    </row>
    <row r="44" spans="2:14" ht="15" customHeight="1" x14ac:dyDescent="0.2">
      <c r="B44" s="79">
        <v>2010</v>
      </c>
      <c r="C44" s="78">
        <v>63.669650122050449</v>
      </c>
      <c r="D44" s="78">
        <v>36.330349877949551</v>
      </c>
    </row>
    <row r="45" spans="2:14" ht="15" customHeight="1" x14ac:dyDescent="0.2">
      <c r="B45" s="79">
        <v>2009</v>
      </c>
      <c r="C45" s="78">
        <v>62.594113620807668</v>
      </c>
      <c r="D45" s="78">
        <v>37.405886379192332</v>
      </c>
    </row>
    <row r="46" spans="2:14" ht="15" customHeight="1" x14ac:dyDescent="0.2">
      <c r="B46" s="79">
        <v>2008</v>
      </c>
      <c r="C46" s="78">
        <v>63.242894056847547</v>
      </c>
      <c r="D46" s="78">
        <v>36.757105943152453</v>
      </c>
    </row>
    <row r="47" spans="2:14" ht="15" customHeight="1" x14ac:dyDescent="0.2">
      <c r="B47" s="79">
        <v>2007</v>
      </c>
      <c r="C47" s="78">
        <v>64.203084832904878</v>
      </c>
      <c r="D47" s="78">
        <v>35.796915167095115</v>
      </c>
    </row>
    <row r="48" spans="2:14" ht="15" customHeight="1" x14ac:dyDescent="0.2">
      <c r="B48" s="79">
        <v>2006</v>
      </c>
      <c r="C48" s="78">
        <v>61.168760240305843</v>
      </c>
      <c r="D48" s="78">
        <v>38.831239759694157</v>
      </c>
    </row>
    <row r="49" spans="2:4" ht="15" customHeight="1" x14ac:dyDescent="0.2">
      <c r="B49" s="79">
        <v>2005</v>
      </c>
      <c r="C49" s="78">
        <v>63.856068743286791</v>
      </c>
      <c r="D49" s="78">
        <v>36.143931256713209</v>
      </c>
    </row>
    <row r="50" spans="2:4" ht="15" customHeight="1" x14ac:dyDescent="0.2">
      <c r="B50" s="79">
        <v>2004</v>
      </c>
      <c r="C50" s="78">
        <v>61.709120788824983</v>
      </c>
      <c r="D50" s="78">
        <v>38.290879211175017</v>
      </c>
    </row>
    <row r="51" spans="2:4" ht="15" customHeight="1" x14ac:dyDescent="0.2">
      <c r="B51" s="79">
        <v>2003</v>
      </c>
      <c r="C51" s="78">
        <v>63.84976525821596</v>
      </c>
      <c r="D51" s="78">
        <v>36.15023474178404</v>
      </c>
    </row>
    <row r="52" spans="2:4" ht="15" customHeight="1" x14ac:dyDescent="0.2">
      <c r="B52" s="79">
        <v>2002</v>
      </c>
      <c r="C52" s="78">
        <v>62.481962481962483</v>
      </c>
      <c r="D52" s="78">
        <v>37.518037518037517</v>
      </c>
    </row>
    <row r="53" spans="2:4" ht="15" customHeight="1" x14ac:dyDescent="0.2">
      <c r="B53" s="79">
        <v>2001</v>
      </c>
      <c r="C53" s="78">
        <v>58.229813664596271</v>
      </c>
      <c r="D53" s="78">
        <v>41.770186335403729</v>
      </c>
    </row>
    <row r="54" spans="2:4" ht="15" customHeight="1" x14ac:dyDescent="0.2">
      <c r="B54" s="79">
        <v>2000</v>
      </c>
      <c r="C54" s="78">
        <v>59.801136363636367</v>
      </c>
      <c r="D54" s="78">
        <v>40.198863636363633</v>
      </c>
    </row>
  </sheetData>
  <sortState ref="B39:D54">
    <sortCondition descending="1" ref="B39"/>
  </sortState>
  <mergeCells count="10">
    <mergeCell ref="B25:D25"/>
    <mergeCell ref="B19:F19"/>
    <mergeCell ref="B20:F20"/>
    <mergeCell ref="B23:G23"/>
    <mergeCell ref="B24:G24"/>
    <mergeCell ref="B2:G2"/>
    <mergeCell ref="B15:H15"/>
    <mergeCell ref="B16:F16"/>
    <mergeCell ref="B17:F17"/>
    <mergeCell ref="B18:H18"/>
  </mergeCells>
  <hyperlinks>
    <hyperlink ref="B25" r:id="rId1" display="http://observatorioemigracao.pt/np4/6133.html"/>
    <hyperlink ref="C1" location="Indice!A1" display="[índice Ç]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8" ht="30" customHeight="1" x14ac:dyDescent="0.2">
      <c r="A1" s="3"/>
      <c r="B1" s="4"/>
      <c r="C1" s="54" t="s">
        <v>131</v>
      </c>
      <c r="D1" s="62"/>
      <c r="E1" s="62"/>
      <c r="F1" s="62"/>
      <c r="H1" s="54"/>
    </row>
    <row r="2" spans="1:8" ht="45" customHeight="1" x14ac:dyDescent="0.2">
      <c r="B2" s="219" t="s">
        <v>110</v>
      </c>
      <c r="C2" s="219"/>
      <c r="D2" s="219"/>
      <c r="E2" s="219"/>
      <c r="F2" s="219"/>
      <c r="G2" s="219"/>
    </row>
    <row r="3" spans="1:8" customFormat="1" ht="15" customHeight="1" x14ac:dyDescent="0.2"/>
    <row r="4" spans="1:8" customFormat="1" ht="15" customHeight="1" x14ac:dyDescent="0.2"/>
    <row r="5" spans="1:8" customFormat="1" ht="15" customHeight="1" x14ac:dyDescent="0.2"/>
    <row r="6" spans="1:8" customFormat="1" ht="15" customHeight="1" x14ac:dyDescent="0.2"/>
    <row r="7" spans="1:8" customFormat="1" ht="15" customHeight="1" x14ac:dyDescent="0.2"/>
    <row r="8" spans="1:8" customFormat="1" ht="15" customHeight="1" x14ac:dyDescent="0.2"/>
    <row r="9" spans="1:8" customFormat="1" ht="15" customHeight="1" x14ac:dyDescent="0.2"/>
    <row r="10" spans="1:8" customFormat="1" ht="15" customHeight="1" x14ac:dyDescent="0.2"/>
    <row r="11" spans="1:8" customFormat="1" ht="15" customHeight="1" x14ac:dyDescent="0.2"/>
    <row r="12" spans="1:8" customFormat="1" ht="15" customHeight="1" x14ac:dyDescent="0.2"/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A32" s="9"/>
      <c r="B32" s="220"/>
      <c r="C32" s="221"/>
      <c r="D32" s="221"/>
      <c r="E32" s="221"/>
      <c r="F32" s="221"/>
      <c r="G32" s="218"/>
    </row>
    <row r="33" spans="1:7" s="92" customFormat="1" ht="15" customHeight="1" x14ac:dyDescent="0.2">
      <c r="A33" s="58" t="s">
        <v>3</v>
      </c>
      <c r="B33" s="209" t="s">
        <v>116</v>
      </c>
      <c r="C33" s="191"/>
      <c r="D33" s="191"/>
      <c r="E33" s="191"/>
      <c r="F33" s="191"/>
      <c r="G33" s="210"/>
    </row>
    <row r="34" spans="1:7" s="89" customFormat="1" ht="15" customHeight="1" x14ac:dyDescent="0.2">
      <c r="A34" s="11" t="s">
        <v>4</v>
      </c>
      <c r="B34" s="181" t="s">
        <v>113</v>
      </c>
      <c r="C34" s="182"/>
      <c r="D34" s="182"/>
      <c r="E34" s="182"/>
      <c r="F34" s="182"/>
      <c r="G34" s="182"/>
    </row>
    <row r="35" spans="1:7" s="89" customFormat="1" ht="15" customHeight="1" x14ac:dyDescent="0.2">
      <c r="A35" s="10" t="s">
        <v>5</v>
      </c>
      <c r="B35" s="178" t="s">
        <v>114</v>
      </c>
      <c r="C35" s="178"/>
      <c r="D35" s="178"/>
      <c r="E35" s="90"/>
      <c r="F35" s="90"/>
      <c r="G35" s="90"/>
    </row>
    <row r="36" spans="1:7" customFormat="1" ht="15" customHeight="1" x14ac:dyDescent="0.2"/>
    <row r="37" spans="1:7" customFormat="1" ht="15" customHeight="1" x14ac:dyDescent="0.2"/>
    <row r="38" spans="1:7" customFormat="1" ht="15" customHeight="1" x14ac:dyDescent="0.2"/>
    <row r="39" spans="1:7" customFormat="1" ht="15" customHeight="1" x14ac:dyDescent="0.2"/>
    <row r="40" spans="1:7" customFormat="1" ht="15" customHeight="1" x14ac:dyDescent="0.2"/>
    <row r="41" spans="1:7" customFormat="1" ht="15" customHeight="1" x14ac:dyDescent="0.2"/>
    <row r="42" spans="1:7" customFormat="1" ht="15" customHeight="1" x14ac:dyDescent="0.2"/>
    <row r="43" spans="1:7" customFormat="1" ht="15" customHeight="1" x14ac:dyDescent="0.2"/>
    <row r="44" spans="1:7" customFormat="1" ht="15" customHeight="1" x14ac:dyDescent="0.2"/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spans="2:18" customFormat="1" ht="15" customHeight="1" x14ac:dyDescent="0.2"/>
    <row r="50" spans="2:18" customFormat="1" ht="15" customHeight="1" x14ac:dyDescent="0.2">
      <c r="B50" s="66"/>
      <c r="C50">
        <v>2000</v>
      </c>
      <c r="D50">
        <v>2001</v>
      </c>
      <c r="E50">
        <v>2002</v>
      </c>
      <c r="F50">
        <v>2003</v>
      </c>
      <c r="G50">
        <v>2004</v>
      </c>
      <c r="H50">
        <v>2005</v>
      </c>
      <c r="I50">
        <v>2006</v>
      </c>
      <c r="J50">
        <v>2007</v>
      </c>
      <c r="K50">
        <v>2008</v>
      </c>
      <c r="L50">
        <v>2009</v>
      </c>
      <c r="M50">
        <v>2010</v>
      </c>
      <c r="N50">
        <v>2011</v>
      </c>
      <c r="O50">
        <v>2012</v>
      </c>
      <c r="P50">
        <v>2013</v>
      </c>
      <c r="Q50">
        <v>2014</v>
      </c>
      <c r="R50">
        <v>2015</v>
      </c>
    </row>
    <row r="51" spans="2:18" customFormat="1" ht="15" customHeight="1" x14ac:dyDescent="0.2">
      <c r="B51" t="s">
        <v>18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0.27307482250136539</v>
      </c>
      <c r="J51" s="68">
        <v>0.32133676092544988</v>
      </c>
      <c r="K51" s="68">
        <v>0.710594315245478</v>
      </c>
      <c r="L51" s="68">
        <v>1.1978097193702943</v>
      </c>
      <c r="M51" s="68">
        <v>1.3425549227013833</v>
      </c>
      <c r="N51" s="68">
        <v>2.0463436653626244</v>
      </c>
      <c r="O51" s="68">
        <v>3.5609551738583995</v>
      </c>
      <c r="P51" s="68">
        <v>3.0504908835904629</v>
      </c>
      <c r="Q51" s="68">
        <v>3.942842021698862</v>
      </c>
      <c r="R51" s="68">
        <v>2.1573182874211749</v>
      </c>
    </row>
    <row r="52" spans="2:18" customFormat="1" ht="15" customHeight="1" x14ac:dyDescent="0.2">
      <c r="B52" t="s">
        <v>19</v>
      </c>
      <c r="C52" s="68">
        <v>2.6988636363636362</v>
      </c>
      <c r="D52" s="68">
        <v>5.4347826086956523</v>
      </c>
      <c r="E52" s="68">
        <v>4.0404040404040407</v>
      </c>
      <c r="F52" s="68">
        <v>2.9342723004694835</v>
      </c>
      <c r="G52" s="68">
        <v>3.5332785538208711</v>
      </c>
      <c r="H52" s="68">
        <v>3.4908700322234156</v>
      </c>
      <c r="I52" s="68">
        <v>3.4953577280174768</v>
      </c>
      <c r="J52" s="68">
        <v>3.8560411311053984</v>
      </c>
      <c r="K52" s="68">
        <v>2.9715762273901807</v>
      </c>
      <c r="L52" s="68">
        <v>3.593429158110883</v>
      </c>
      <c r="M52" s="68">
        <v>2.1969080553295361</v>
      </c>
      <c r="N52" s="68">
        <v>2.3773698465242252</v>
      </c>
      <c r="O52" s="68">
        <v>3.225806451612903</v>
      </c>
      <c r="P52" s="68">
        <v>3.3134642356241235</v>
      </c>
      <c r="Q52" s="68">
        <v>3.4400635088647791</v>
      </c>
      <c r="R52" s="68">
        <v>3.318951211417192</v>
      </c>
    </row>
    <row r="53" spans="2:18" customFormat="1" ht="15" customHeight="1" x14ac:dyDescent="0.2">
      <c r="B53" t="s">
        <v>20</v>
      </c>
      <c r="C53" s="68">
        <v>5.9659090909090908</v>
      </c>
      <c r="D53" s="68">
        <v>5.7453416149068319</v>
      </c>
      <c r="E53" s="68">
        <v>4.9062049062049065</v>
      </c>
      <c r="F53" s="68">
        <v>4.225352112676056</v>
      </c>
      <c r="G53" s="68">
        <v>4.9301561216105174</v>
      </c>
      <c r="H53" s="68">
        <v>3.7056928034371643</v>
      </c>
      <c r="I53" s="68">
        <v>7.5368651010376846</v>
      </c>
      <c r="J53" s="68">
        <v>12.853470437017995</v>
      </c>
      <c r="K53" s="68">
        <v>22.997416020671835</v>
      </c>
      <c r="L53" s="68">
        <v>21.937029431895962</v>
      </c>
      <c r="M53" s="68">
        <v>29.780309194467048</v>
      </c>
      <c r="N53" s="68">
        <v>26.030695154980439</v>
      </c>
      <c r="O53" s="68">
        <v>22.790113112693756</v>
      </c>
      <c r="P53" s="68">
        <v>22.913744740532959</v>
      </c>
      <c r="Q53" s="68">
        <v>24.424450912939932</v>
      </c>
      <c r="R53" s="68">
        <v>18.818453368735479</v>
      </c>
    </row>
    <row r="54" spans="2:18" customFormat="1" ht="15" customHeight="1" x14ac:dyDescent="0.2">
      <c r="B54" t="s">
        <v>21</v>
      </c>
      <c r="C54" s="68">
        <v>15.625</v>
      </c>
      <c r="D54" s="68">
        <v>15.062111801242237</v>
      </c>
      <c r="E54" s="68">
        <v>20.202020202020201</v>
      </c>
      <c r="F54" s="68">
        <v>24.295774647887324</v>
      </c>
      <c r="G54" s="68">
        <v>29.745275267050122</v>
      </c>
      <c r="H54" s="68">
        <v>31.095596133190117</v>
      </c>
      <c r="I54" s="68">
        <v>26.81594756963408</v>
      </c>
      <c r="J54" s="68">
        <v>21.272493573264782</v>
      </c>
      <c r="K54" s="68">
        <v>21.447028423772611</v>
      </c>
      <c r="L54" s="68">
        <v>19.16495550992471</v>
      </c>
      <c r="M54" s="68">
        <v>18.510984540276649</v>
      </c>
      <c r="N54" s="68">
        <v>24.586217273547998</v>
      </c>
      <c r="O54" s="68">
        <v>26.790950984499371</v>
      </c>
      <c r="P54" s="68">
        <v>24.947405329593266</v>
      </c>
      <c r="Q54" s="68">
        <v>24.821381317808942</v>
      </c>
      <c r="R54" s="68">
        <v>24.460670428144706</v>
      </c>
    </row>
    <row r="55" spans="2:18" customFormat="1" ht="15" customHeight="1" x14ac:dyDescent="0.2">
      <c r="B55" t="s">
        <v>22</v>
      </c>
      <c r="C55" s="68">
        <v>19.886363636363637</v>
      </c>
      <c r="D55" s="68">
        <v>17.701863354037268</v>
      </c>
      <c r="E55" s="68">
        <v>19.913419913419915</v>
      </c>
      <c r="F55" s="68">
        <v>19.248826291079812</v>
      </c>
      <c r="G55" s="68">
        <v>15.119145439605587</v>
      </c>
      <c r="H55" s="68">
        <v>13.104189044038668</v>
      </c>
      <c r="I55" s="68">
        <v>12.834516657564173</v>
      </c>
      <c r="J55" s="68">
        <v>14.460154241645244</v>
      </c>
      <c r="K55" s="68">
        <v>13.372093023255815</v>
      </c>
      <c r="L55" s="68">
        <v>13.860369609856264</v>
      </c>
      <c r="M55" s="68">
        <v>13.588283157038243</v>
      </c>
      <c r="N55" s="68">
        <v>16.099909720132409</v>
      </c>
      <c r="O55" s="68">
        <v>17.595307917888562</v>
      </c>
      <c r="P55" s="68">
        <v>19.512622720897614</v>
      </c>
      <c r="Q55" s="68">
        <v>17.861868219105585</v>
      </c>
      <c r="R55" s="68">
        <v>20.975771656156656</v>
      </c>
    </row>
    <row r="56" spans="2:18" customFormat="1" ht="15" customHeight="1" x14ac:dyDescent="0.2">
      <c r="B56" t="s">
        <v>23</v>
      </c>
      <c r="C56" s="68">
        <v>14.772727272727273</v>
      </c>
      <c r="D56" s="68">
        <v>18.012422360248447</v>
      </c>
      <c r="E56" s="68">
        <v>16.594516594516595</v>
      </c>
      <c r="F56" s="68">
        <v>14.2018779342723</v>
      </c>
      <c r="G56" s="68">
        <v>14.050944946589976</v>
      </c>
      <c r="H56" s="68">
        <v>16.595059076262086</v>
      </c>
      <c r="I56" s="68">
        <v>14.418350628072092</v>
      </c>
      <c r="J56" s="68">
        <v>14.267352185089974</v>
      </c>
      <c r="K56" s="68">
        <v>13.049095607235142</v>
      </c>
      <c r="L56" s="68">
        <v>15.229295003422314</v>
      </c>
      <c r="M56" s="68">
        <v>12.733930024410089</v>
      </c>
      <c r="N56" s="68">
        <v>11.977129100210654</v>
      </c>
      <c r="O56" s="68">
        <v>12.274821952241307</v>
      </c>
      <c r="P56" s="68">
        <v>13.113604488078542</v>
      </c>
      <c r="Q56" s="68">
        <v>11.193437417306166</v>
      </c>
      <c r="R56" s="68">
        <v>15.399933620975771</v>
      </c>
    </row>
    <row r="57" spans="2:18" customFormat="1" ht="15" customHeight="1" x14ac:dyDescent="0.2">
      <c r="B57" t="s">
        <v>24</v>
      </c>
      <c r="C57" s="68">
        <v>20.454545454545453</v>
      </c>
      <c r="D57" s="68">
        <v>16.304347826086957</v>
      </c>
      <c r="E57" s="68">
        <v>19.047619047619047</v>
      </c>
      <c r="F57" s="68">
        <v>17.488262910798124</v>
      </c>
      <c r="G57" s="68">
        <v>16.76253081347576</v>
      </c>
      <c r="H57" s="68">
        <v>18.313641245972072</v>
      </c>
      <c r="I57" s="68">
        <v>18.350628072091752</v>
      </c>
      <c r="J57" s="68">
        <v>20.501285347043702</v>
      </c>
      <c r="K57" s="68">
        <v>16.149870801033593</v>
      </c>
      <c r="L57" s="68">
        <v>15.160848733744011</v>
      </c>
      <c r="M57" s="68">
        <v>11.798209926769731</v>
      </c>
      <c r="N57" s="68">
        <v>10.562744507974722</v>
      </c>
      <c r="O57" s="68">
        <v>8.3368244658567239</v>
      </c>
      <c r="P57" s="68">
        <v>7.8190743338008417</v>
      </c>
      <c r="Q57" s="68">
        <v>8.0973802593278652</v>
      </c>
      <c r="R57" s="68">
        <v>9.5917690009956846</v>
      </c>
    </row>
    <row r="58" spans="2:18" customFormat="1" ht="15" customHeight="1" x14ac:dyDescent="0.2">
      <c r="B58" t="s">
        <v>25</v>
      </c>
      <c r="C58" s="68">
        <v>20.59659090909091</v>
      </c>
      <c r="D58" s="68">
        <v>21.739130434782609</v>
      </c>
      <c r="E58" s="68">
        <v>15.295815295815295</v>
      </c>
      <c r="F58" s="68">
        <v>17.6056338028169</v>
      </c>
      <c r="G58" s="68">
        <v>15.858668857847166</v>
      </c>
      <c r="H58" s="68">
        <v>13.694951664876477</v>
      </c>
      <c r="I58" s="68">
        <v>16.275259421081376</v>
      </c>
      <c r="J58" s="68">
        <v>12.467866323907455</v>
      </c>
      <c r="K58" s="68">
        <v>9.3023255813953494</v>
      </c>
      <c r="L58" s="68">
        <v>9.8562628336755651</v>
      </c>
      <c r="M58" s="68">
        <v>10.048820179007324</v>
      </c>
      <c r="N58" s="68">
        <v>6.3195907312669277</v>
      </c>
      <c r="O58" s="68">
        <v>5.4252199413489732</v>
      </c>
      <c r="P58" s="68">
        <v>5.3295932678821876</v>
      </c>
      <c r="Q58" s="68">
        <v>6.2185763429478698</v>
      </c>
      <c r="R58" s="68">
        <v>5.2771324261533357</v>
      </c>
    </row>
    <row r="59" spans="2:18" customFormat="1" ht="15" customHeight="1" x14ac:dyDescent="0.2">
      <c r="B59" s="65"/>
      <c r="C59" s="64"/>
      <c r="D59" s="64"/>
      <c r="E59" s="64"/>
      <c r="F59" s="64"/>
      <c r="G59" s="64"/>
    </row>
    <row r="60" spans="2:18" customFormat="1" ht="15" customHeight="1" x14ac:dyDescent="0.2">
      <c r="B60" s="65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</row>
    <row r="61" spans="2:18" customFormat="1" ht="15" customHeight="1" x14ac:dyDescent="0.2">
      <c r="B61" s="65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</row>
    <row r="62" spans="2:18" customFormat="1" ht="15" customHeight="1" x14ac:dyDescent="0.2">
      <c r="B62" s="1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</row>
    <row r="63" spans="2:18" customFormat="1" ht="15" customHeight="1" x14ac:dyDescent="0.2">
      <c r="B63" s="1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</row>
  </sheetData>
  <mergeCells count="5">
    <mergeCell ref="B2:G2"/>
    <mergeCell ref="B32:G32"/>
    <mergeCell ref="B35:D35"/>
    <mergeCell ref="B34:G34"/>
    <mergeCell ref="B33:G33"/>
  </mergeCells>
  <hyperlinks>
    <hyperlink ref="B35" r:id="rId1" display="http://observatorioemigracao.pt/np4/6133.html"/>
    <hyperlink ref="B35:D35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54" t="s">
        <v>131</v>
      </c>
      <c r="D1" s="62"/>
      <c r="E1" s="62"/>
      <c r="G1" s="54"/>
    </row>
    <row r="2" spans="1:7" ht="30" customHeight="1" x14ac:dyDescent="0.2">
      <c r="B2" s="219" t="s">
        <v>122</v>
      </c>
      <c r="C2" s="219"/>
      <c r="D2" s="219"/>
      <c r="E2" s="219"/>
      <c r="F2" s="219"/>
      <c r="G2" s="219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84"/>
      <c r="H20" s="222"/>
      <c r="I20" s="222"/>
      <c r="J20" s="222"/>
      <c r="K20" s="218"/>
      <c r="L20" s="218"/>
      <c r="M20" s="84"/>
      <c r="N20" s="222"/>
      <c r="O20" s="222"/>
      <c r="P20" s="222"/>
    </row>
    <row r="21" spans="1:16" customFormat="1" ht="15" customHeight="1" x14ac:dyDescent="0.2">
      <c r="A21" s="2"/>
      <c r="B21" s="1"/>
      <c r="C21" s="1"/>
      <c r="D21" s="2"/>
      <c r="E21" s="2"/>
      <c r="F21" s="2"/>
      <c r="G21" s="83"/>
      <c r="H21" s="223"/>
      <c r="I21" s="224"/>
      <c r="J21" s="224"/>
      <c r="K21" s="69"/>
      <c r="L21" s="69"/>
      <c r="M21" s="83"/>
      <c r="N21" s="223"/>
      <c r="O21" s="224"/>
      <c r="P21" s="224"/>
    </row>
    <row r="22" spans="1:16" customFormat="1" ht="15" customHeight="1" x14ac:dyDescent="0.2">
      <c r="G22" s="70"/>
      <c r="H22" s="225"/>
      <c r="I22" s="221"/>
      <c r="J22" s="201"/>
      <c r="K22" s="82"/>
      <c r="L22" s="82"/>
      <c r="M22" s="70"/>
      <c r="N22" s="225"/>
      <c r="O22" s="221"/>
      <c r="P22" s="201"/>
    </row>
    <row r="23" spans="1:16" s="92" customFormat="1" ht="15" customHeight="1" x14ac:dyDescent="0.2">
      <c r="A23" s="58" t="s">
        <v>3</v>
      </c>
      <c r="B23" s="209" t="s">
        <v>116</v>
      </c>
      <c r="C23" s="191"/>
      <c r="D23" s="191"/>
      <c r="E23" s="191"/>
      <c r="F23" s="191"/>
      <c r="G23" s="210"/>
    </row>
    <row r="24" spans="1:16" s="89" customFormat="1" ht="15" customHeight="1" x14ac:dyDescent="0.2">
      <c r="A24" s="11" t="s">
        <v>4</v>
      </c>
      <c r="B24" s="181" t="s">
        <v>113</v>
      </c>
      <c r="C24" s="182"/>
      <c r="D24" s="182"/>
      <c r="E24" s="182"/>
      <c r="F24" s="182"/>
      <c r="G24" s="182"/>
    </row>
    <row r="25" spans="1:16" s="89" customFormat="1" ht="15" customHeight="1" x14ac:dyDescent="0.2">
      <c r="A25" s="10" t="s">
        <v>5</v>
      </c>
      <c r="B25" s="178" t="s">
        <v>114</v>
      </c>
      <c r="C25" s="178"/>
      <c r="D25" s="178"/>
      <c r="E25" s="90"/>
      <c r="F25" s="90"/>
      <c r="G25" s="90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18" customFormat="1" ht="15" customHeight="1" x14ac:dyDescent="0.2"/>
    <row r="50" spans="2:18" customFormat="1" ht="15" customHeight="1" x14ac:dyDescent="0.2"/>
    <row r="51" spans="2:18" customFormat="1" ht="15" customHeight="1" x14ac:dyDescent="0.2"/>
    <row r="52" spans="2:18" customFormat="1" ht="15" customHeight="1" x14ac:dyDescent="0.2"/>
    <row r="53" spans="2:18" customFormat="1" ht="15" customHeight="1" x14ac:dyDescent="0.2"/>
    <row r="54" spans="2:18" customFormat="1" ht="15" customHeight="1" x14ac:dyDescent="0.2"/>
    <row r="55" spans="2:18" customFormat="1" ht="15" customHeight="1" x14ac:dyDescent="0.2"/>
    <row r="56" spans="2:18" customFormat="1" ht="15" customHeight="1" x14ac:dyDescent="0.2"/>
    <row r="57" spans="2:18" customFormat="1" ht="15" customHeight="1" x14ac:dyDescent="0.2"/>
    <row r="58" spans="2:18" customFormat="1" ht="15" customHeight="1" x14ac:dyDescent="0.2"/>
    <row r="59" spans="2:18" customFormat="1" ht="15" customHeight="1" x14ac:dyDescent="0.2"/>
    <row r="60" spans="2:18" customFormat="1" ht="15" customHeight="1" x14ac:dyDescent="0.2">
      <c r="C60">
        <v>2000</v>
      </c>
      <c r="D60">
        <v>2001</v>
      </c>
      <c r="E60">
        <v>2002</v>
      </c>
      <c r="F60">
        <v>2003</v>
      </c>
      <c r="G60">
        <v>2004</v>
      </c>
      <c r="H60">
        <v>2005</v>
      </c>
      <c r="I60">
        <v>2006</v>
      </c>
      <c r="J60">
        <v>2007</v>
      </c>
      <c r="K60">
        <v>2008</v>
      </c>
      <c r="L60">
        <v>2009</v>
      </c>
      <c r="M60">
        <v>2010</v>
      </c>
      <c r="N60">
        <v>2011</v>
      </c>
      <c r="O60">
        <v>2012</v>
      </c>
      <c r="P60">
        <v>2013</v>
      </c>
      <c r="Q60">
        <v>2014</v>
      </c>
      <c r="R60" s="1">
        <v>2015</v>
      </c>
    </row>
    <row r="61" spans="2:18" customFormat="1" ht="15" customHeight="1" x14ac:dyDescent="0.2">
      <c r="B61" t="s">
        <v>26</v>
      </c>
      <c r="C61" s="68">
        <v>36.647727272727273</v>
      </c>
      <c r="D61" s="68">
        <v>34.937888198757761</v>
      </c>
      <c r="E61" s="68">
        <v>36.940836940836938</v>
      </c>
      <c r="F61" s="68">
        <v>36.971830985915496</v>
      </c>
      <c r="G61" s="68">
        <v>41.331142152834843</v>
      </c>
      <c r="H61" s="68">
        <v>40.440386680988183</v>
      </c>
      <c r="I61" s="68">
        <v>38.012015292190057</v>
      </c>
      <c r="J61" s="68">
        <v>39.910025706940871</v>
      </c>
      <c r="K61" s="68">
        <v>45.99483204134367</v>
      </c>
      <c r="L61" s="68">
        <v>43.155373032169749</v>
      </c>
      <c r="M61" s="68">
        <v>45.931651749389751</v>
      </c>
      <c r="N61" s="68">
        <v>41.67920553716521</v>
      </c>
      <c r="O61" s="68">
        <v>40.86719731881022</v>
      </c>
      <c r="P61" s="68">
        <v>38.481767180925665</v>
      </c>
      <c r="Q61" s="68">
        <v>40.857369674517066</v>
      </c>
      <c r="R61" s="85">
        <v>26.485230667109192</v>
      </c>
    </row>
    <row r="62" spans="2:18" customFormat="1" ht="15" customHeight="1" x14ac:dyDescent="0.2">
      <c r="B62" t="s">
        <v>27</v>
      </c>
      <c r="C62" s="68">
        <v>51.420454545454547</v>
      </c>
      <c r="D62" s="68">
        <v>55.12422360248447</v>
      </c>
      <c r="E62" s="68">
        <v>53.39105339105339</v>
      </c>
      <c r="F62" s="68">
        <v>53.63849765258216</v>
      </c>
      <c r="G62" s="68">
        <v>47.165160230073951</v>
      </c>
      <c r="H62" s="68">
        <v>49.087003222341565</v>
      </c>
      <c r="I62" s="68">
        <v>49.535772801747676</v>
      </c>
      <c r="J62" s="68">
        <v>49.678663239074552</v>
      </c>
      <c r="K62" s="68">
        <v>44.961240310077521</v>
      </c>
      <c r="L62" s="68">
        <v>42.026009582477755</v>
      </c>
      <c r="M62" s="68">
        <v>46.135069161920264</v>
      </c>
      <c r="N62" s="68">
        <v>50.255792958170325</v>
      </c>
      <c r="O62" s="68">
        <v>50.628403854210305</v>
      </c>
      <c r="P62" s="68">
        <v>51.96353436185133</v>
      </c>
      <c r="Q62" s="68">
        <v>47.896268854194233</v>
      </c>
      <c r="R62" s="85">
        <v>59.409226684367738</v>
      </c>
    </row>
    <row r="63" spans="2:18" customFormat="1" ht="15" customHeight="1" x14ac:dyDescent="0.2">
      <c r="B63" t="s">
        <v>28</v>
      </c>
      <c r="C63" s="68">
        <v>5.1136363636363633</v>
      </c>
      <c r="D63" s="68">
        <v>3.5714285714285716</v>
      </c>
      <c r="E63" s="68">
        <v>5.3391053391053394</v>
      </c>
      <c r="F63" s="68">
        <v>4.694835680751174</v>
      </c>
      <c r="G63" s="68">
        <v>7.1487263763352509</v>
      </c>
      <c r="H63" s="68">
        <v>6.9817400644468313</v>
      </c>
      <c r="I63" s="68">
        <v>6.3353358820316767</v>
      </c>
      <c r="J63" s="68">
        <v>5.7197943444730077</v>
      </c>
      <c r="K63" s="68">
        <v>5.4909560723514215</v>
      </c>
      <c r="L63" s="68">
        <v>8.8637919233401785</v>
      </c>
      <c r="M63" s="68">
        <v>3.9869812855980471</v>
      </c>
      <c r="N63" s="68">
        <v>4.453806801083358</v>
      </c>
      <c r="O63" s="68">
        <v>4.7130289065772937</v>
      </c>
      <c r="P63" s="68">
        <v>5.2945301542776999</v>
      </c>
      <c r="Q63" s="68">
        <v>4.9483990473670287</v>
      </c>
      <c r="R63" s="85">
        <v>0</v>
      </c>
    </row>
    <row r="64" spans="2:18" customFormat="1" ht="15" customHeight="1" x14ac:dyDescent="0.2">
      <c r="B64" t="s">
        <v>29</v>
      </c>
      <c r="C64" s="68">
        <v>4.2613636363636367</v>
      </c>
      <c r="D64" s="68">
        <v>4.5031055900621118</v>
      </c>
      <c r="E64" s="68">
        <v>2.3088023088023086</v>
      </c>
      <c r="F64" s="68">
        <v>2.699530516431925</v>
      </c>
      <c r="G64" s="68">
        <v>2.7115858668857848</v>
      </c>
      <c r="H64" s="68">
        <v>2.255639097744361</v>
      </c>
      <c r="I64" s="68">
        <v>4.1507373020207536</v>
      </c>
      <c r="J64" s="68">
        <v>3.4061696658097684</v>
      </c>
      <c r="K64" s="68">
        <v>2.260981912144703</v>
      </c>
      <c r="L64" s="68">
        <v>3.2511978097193701</v>
      </c>
      <c r="M64" s="68">
        <v>2.5223759153783565</v>
      </c>
      <c r="N64" s="68">
        <v>1.865783930183569</v>
      </c>
      <c r="O64" s="68">
        <v>2.0318391286133219</v>
      </c>
      <c r="P64" s="68">
        <v>2.3667601683029451</v>
      </c>
      <c r="Q64" s="68">
        <v>3.4400635088647791</v>
      </c>
      <c r="R64" s="85">
        <v>5.8413541320942581</v>
      </c>
    </row>
    <row r="65" spans="2:18" customFormat="1" ht="15" customHeight="1" x14ac:dyDescent="0.2">
      <c r="B65" t="s">
        <v>30</v>
      </c>
      <c r="C65" s="68">
        <v>2.5568181818181817</v>
      </c>
      <c r="D65" s="68">
        <v>1.8633540372670807</v>
      </c>
      <c r="E65" s="68">
        <v>2.0202020202020203</v>
      </c>
      <c r="F65" s="68">
        <v>1.9953051643192488</v>
      </c>
      <c r="G65" s="68">
        <v>1.6433853738701725</v>
      </c>
      <c r="H65" s="68">
        <v>1.2352309344790549</v>
      </c>
      <c r="I65" s="68">
        <v>1.9661387220098308</v>
      </c>
      <c r="J65" s="68">
        <v>1.2853470437017995</v>
      </c>
      <c r="K65" s="68">
        <v>1.2919896640826873</v>
      </c>
      <c r="L65" s="68">
        <v>2.7036276522929499</v>
      </c>
      <c r="M65" s="68">
        <v>1.4239218877135882</v>
      </c>
      <c r="N65" s="68">
        <v>1.7454107733975324</v>
      </c>
      <c r="O65" s="68">
        <v>1.7595307917888563</v>
      </c>
      <c r="P65" s="68">
        <v>1.8934081346423561</v>
      </c>
      <c r="Q65" s="68">
        <v>2.8578989150568934</v>
      </c>
      <c r="R65" s="85">
        <v>8.264188516428808</v>
      </c>
    </row>
    <row r="66" spans="2:18" customFormat="1" ht="15" customHeight="1" x14ac:dyDescent="0.2"/>
    <row r="67" spans="2:18" customFormat="1" ht="15" customHeight="1" x14ac:dyDescent="0.2"/>
    <row r="68" spans="2:18" customFormat="1" ht="15" customHeight="1" x14ac:dyDescent="0.2"/>
    <row r="69" spans="2:18" customFormat="1" ht="15" customHeight="1" x14ac:dyDescent="0.2"/>
    <row r="70" spans="2:18" customFormat="1" ht="15" customHeight="1" x14ac:dyDescent="0.2"/>
    <row r="71" spans="2:18" customFormat="1" ht="15" customHeight="1" x14ac:dyDescent="0.2"/>
    <row r="72" spans="2:18" customFormat="1" ht="15" customHeight="1" x14ac:dyDescent="0.2"/>
    <row r="73" spans="2:18" customFormat="1" ht="15" customHeight="1" x14ac:dyDescent="0.2"/>
    <row r="74" spans="2:18" customFormat="1" ht="15" customHeight="1" x14ac:dyDescent="0.2"/>
    <row r="75" spans="2:18" customFormat="1" ht="15" customHeight="1" x14ac:dyDescent="0.2"/>
    <row r="76" spans="2:18" customFormat="1" ht="15" customHeight="1" x14ac:dyDescent="0.2"/>
    <row r="77" spans="2:18" customFormat="1" ht="15" customHeight="1" x14ac:dyDescent="0.2"/>
    <row r="78" spans="2:18" customFormat="1" ht="15" customHeight="1" x14ac:dyDescent="0.2"/>
    <row r="79" spans="2:18" customFormat="1" ht="15" customHeight="1" x14ac:dyDescent="0.2"/>
    <row r="80" spans="2:18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10">
    <mergeCell ref="N20:P20"/>
    <mergeCell ref="H21:J21"/>
    <mergeCell ref="N21:P21"/>
    <mergeCell ref="H22:J22"/>
    <mergeCell ref="N22:P22"/>
    <mergeCell ref="B2:G2"/>
    <mergeCell ref="H20:L20"/>
    <mergeCell ref="B24:G24"/>
    <mergeCell ref="B25:D25"/>
    <mergeCell ref="B23:G23"/>
  </mergeCells>
  <hyperlinks>
    <hyperlink ref="B25" r:id="rId1" display="http://observatorioemigracao.pt/np4/6133.html"/>
    <hyperlink ref="B25:D25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0" width="14.83203125" style="2" customWidth="1"/>
    <col min="11" max="16384" width="12.83203125" style="2"/>
  </cols>
  <sheetData>
    <row r="1" spans="1:10" ht="30" customHeight="1" x14ac:dyDescent="0.2">
      <c r="A1" s="3"/>
      <c r="B1" s="4"/>
      <c r="C1" s="54" t="s">
        <v>131</v>
      </c>
      <c r="D1" s="5"/>
      <c r="E1" s="7"/>
      <c r="F1" s="6"/>
      <c r="H1" s="6"/>
    </row>
    <row r="2" spans="1:10" ht="45" customHeight="1" thickBot="1" x14ac:dyDescent="0.25">
      <c r="B2" s="192" t="s">
        <v>100</v>
      </c>
      <c r="C2" s="192"/>
      <c r="D2" s="192"/>
      <c r="E2" s="63"/>
      <c r="F2" s="63"/>
      <c r="G2" s="63"/>
      <c r="H2" s="24"/>
      <c r="I2" s="24"/>
      <c r="J2" s="8"/>
    </row>
    <row r="3" spans="1:10" customFormat="1" ht="45" customHeight="1" x14ac:dyDescent="0.2">
      <c r="B3" s="100" t="s">
        <v>1</v>
      </c>
      <c r="C3" s="100" t="s">
        <v>125</v>
      </c>
      <c r="D3" s="100" t="s">
        <v>8</v>
      </c>
      <c r="E3" s="29"/>
      <c r="F3" s="29"/>
      <c r="G3" s="29"/>
    </row>
    <row r="4" spans="1:10" customFormat="1" ht="15" customHeight="1" x14ac:dyDescent="0.2">
      <c r="B4" s="103">
        <v>2000</v>
      </c>
      <c r="C4" s="104">
        <v>704</v>
      </c>
      <c r="D4" s="105" t="s">
        <v>9</v>
      </c>
      <c r="E4" s="44"/>
    </row>
    <row r="5" spans="1:10" customFormat="1" ht="15" customHeight="1" x14ac:dyDescent="0.2">
      <c r="B5" s="106">
        <v>2001</v>
      </c>
      <c r="C5" s="107">
        <v>644</v>
      </c>
      <c r="D5" s="108">
        <f t="shared" ref="D5:D17" si="0">(C5/C4*100)-100</f>
        <v>-8.5227272727272663</v>
      </c>
      <c r="E5" s="44"/>
    </row>
    <row r="6" spans="1:10" customFormat="1" ht="15" customHeight="1" x14ac:dyDescent="0.2">
      <c r="B6" s="106">
        <v>2002</v>
      </c>
      <c r="C6" s="107">
        <v>693</v>
      </c>
      <c r="D6" s="108">
        <f t="shared" si="0"/>
        <v>7.6086956521739069</v>
      </c>
      <c r="E6" s="44"/>
    </row>
    <row r="7" spans="1:10" customFormat="1" ht="15" customHeight="1" x14ac:dyDescent="0.2">
      <c r="B7" s="106">
        <v>2003</v>
      </c>
      <c r="C7" s="107">
        <v>852</v>
      </c>
      <c r="D7" s="108">
        <f t="shared" si="0"/>
        <v>22.943722943722932</v>
      </c>
      <c r="E7" s="44"/>
    </row>
    <row r="8" spans="1:10" customFormat="1" ht="15" customHeight="1" x14ac:dyDescent="0.2">
      <c r="B8" s="106">
        <v>2004</v>
      </c>
      <c r="C8" s="107">
        <v>1217</v>
      </c>
      <c r="D8" s="108">
        <f t="shared" si="0"/>
        <v>42.840375586854464</v>
      </c>
      <c r="E8" s="44"/>
    </row>
    <row r="9" spans="1:10" customFormat="1" ht="15" customHeight="1" x14ac:dyDescent="0.2">
      <c r="B9" s="106">
        <v>2005</v>
      </c>
      <c r="C9" s="107">
        <v>1862</v>
      </c>
      <c r="D9" s="108">
        <f t="shared" si="0"/>
        <v>52.999178307313059</v>
      </c>
      <c r="E9" s="44"/>
    </row>
    <row r="10" spans="1:10" customFormat="1" ht="15" customHeight="1" x14ac:dyDescent="0.2">
      <c r="B10" s="106">
        <v>2006</v>
      </c>
      <c r="C10" s="107">
        <v>1831</v>
      </c>
      <c r="D10" s="108">
        <f t="shared" si="0"/>
        <v>-1.6648764769065565</v>
      </c>
      <c r="E10" s="44"/>
    </row>
    <row r="11" spans="1:10" customFormat="1" ht="15" customHeight="1" x14ac:dyDescent="0.2">
      <c r="B11" s="106">
        <v>2007</v>
      </c>
      <c r="C11" s="107">
        <v>1556</v>
      </c>
      <c r="D11" s="108">
        <f t="shared" si="0"/>
        <v>-15.019115237575093</v>
      </c>
      <c r="E11" s="44"/>
    </row>
    <row r="12" spans="1:10" customFormat="1" ht="15" customHeight="1" x14ac:dyDescent="0.2">
      <c r="B12" s="106">
        <v>2008</v>
      </c>
      <c r="C12" s="107">
        <v>1548</v>
      </c>
      <c r="D12" s="108">
        <f t="shared" si="0"/>
        <v>-0.51413881748072754</v>
      </c>
      <c r="E12" s="44"/>
    </row>
    <row r="13" spans="1:10" customFormat="1" ht="15" customHeight="1" x14ac:dyDescent="0.2">
      <c r="B13" s="106">
        <v>2009</v>
      </c>
      <c r="C13" s="107">
        <v>2922</v>
      </c>
      <c r="D13" s="108">
        <f t="shared" si="0"/>
        <v>88.759689922480618</v>
      </c>
      <c r="E13" s="44"/>
    </row>
    <row r="14" spans="1:10" customFormat="1" ht="15" customHeight="1" x14ac:dyDescent="0.2">
      <c r="B14" s="106">
        <v>2010</v>
      </c>
      <c r="C14" s="107">
        <v>2458</v>
      </c>
      <c r="D14" s="108">
        <f t="shared" si="0"/>
        <v>-15.879534565366185</v>
      </c>
      <c r="E14" s="44"/>
    </row>
    <row r="15" spans="1:10" customFormat="1" ht="15" customHeight="1" x14ac:dyDescent="0.2">
      <c r="B15" s="106">
        <v>2011</v>
      </c>
      <c r="C15" s="107">
        <v>3323</v>
      </c>
      <c r="D15" s="108">
        <f t="shared" si="0"/>
        <v>35.191212367778689</v>
      </c>
      <c r="E15" s="44"/>
    </row>
    <row r="16" spans="1:10" customFormat="1" ht="15" customHeight="1" x14ac:dyDescent="0.2">
      <c r="B16" s="106">
        <v>2012</v>
      </c>
      <c r="C16" s="107">
        <v>4774</v>
      </c>
      <c r="D16" s="108">
        <f t="shared" si="0"/>
        <v>43.665362624134815</v>
      </c>
      <c r="E16" s="44"/>
    </row>
    <row r="17" spans="1:10" customFormat="1" ht="15" customHeight="1" x14ac:dyDescent="0.2">
      <c r="B17" s="106">
        <v>2013</v>
      </c>
      <c r="C17" s="107">
        <v>5704</v>
      </c>
      <c r="D17" s="108">
        <f t="shared" si="0"/>
        <v>19.480519480519476</v>
      </c>
      <c r="E17" s="44"/>
    </row>
    <row r="18" spans="1:10" customFormat="1" ht="15" customHeight="1" x14ac:dyDescent="0.2">
      <c r="B18" s="106">
        <v>2014</v>
      </c>
      <c r="C18" s="107">
        <v>3779</v>
      </c>
      <c r="D18" s="108">
        <f>(C18/C17*100)-100</f>
        <v>-33.74824684431978</v>
      </c>
      <c r="E18" s="44"/>
    </row>
    <row r="19" spans="1:10" customFormat="1" ht="15" customHeight="1" x14ac:dyDescent="0.2">
      <c r="B19" s="109">
        <v>2015</v>
      </c>
      <c r="C19" s="110">
        <v>3013</v>
      </c>
      <c r="D19" s="111">
        <f>(C19/C18*100)-100</f>
        <v>-20.269912675310934</v>
      </c>
      <c r="E19" s="44"/>
    </row>
    <row r="20" spans="1:10" customFormat="1" ht="15" customHeight="1" x14ac:dyDescent="0.2"/>
    <row r="21" spans="1:10" s="92" customFormat="1" ht="30" customHeight="1" x14ac:dyDescent="0.2">
      <c r="A21" s="58" t="s">
        <v>3</v>
      </c>
      <c r="B21" s="191" t="s">
        <v>115</v>
      </c>
      <c r="C21" s="191"/>
      <c r="D21" s="191"/>
      <c r="E21" s="91"/>
      <c r="F21" s="91"/>
      <c r="G21" s="91"/>
      <c r="H21" s="91"/>
      <c r="I21" s="91"/>
      <c r="J21" s="91"/>
    </row>
    <row r="22" spans="1:10" s="89" customFormat="1" ht="15" customHeight="1" x14ac:dyDescent="0.2">
      <c r="A22" s="11" t="s">
        <v>4</v>
      </c>
      <c r="B22" s="181" t="s">
        <v>113</v>
      </c>
      <c r="C22" s="182"/>
      <c r="D22" s="182"/>
      <c r="E22" s="182"/>
      <c r="F22" s="182"/>
      <c r="G22" s="182"/>
    </row>
    <row r="23" spans="1:10" s="89" customFormat="1" ht="15" customHeight="1" x14ac:dyDescent="0.2">
      <c r="A23" s="10" t="s">
        <v>5</v>
      </c>
      <c r="B23" s="178" t="s">
        <v>114</v>
      </c>
      <c r="C23" s="178"/>
      <c r="D23" s="178"/>
      <c r="E23" s="90"/>
      <c r="F23" s="90"/>
      <c r="G23" s="90"/>
    </row>
    <row r="24" spans="1:10" customFormat="1" ht="15" customHeight="1" x14ac:dyDescent="0.2"/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1:7" customFormat="1" ht="15" customHeight="1" x14ac:dyDescent="0.2"/>
    <row r="50" spans="1:7" customFormat="1" ht="15" customHeight="1" x14ac:dyDescent="0.2"/>
    <row r="51" spans="1:7" customFormat="1" ht="15" customHeight="1" x14ac:dyDescent="0.2"/>
    <row r="52" spans="1:7" customFormat="1" ht="15" customHeight="1" x14ac:dyDescent="0.2"/>
    <row r="53" spans="1:7" customFormat="1" ht="15" customHeight="1" x14ac:dyDescent="0.2"/>
    <row r="54" spans="1:7" customFormat="1" ht="15" customHeight="1" x14ac:dyDescent="0.2"/>
    <row r="55" spans="1:7" customFormat="1" ht="15" customHeight="1" x14ac:dyDescent="0.2"/>
    <row r="56" spans="1:7" customFormat="1" ht="30" customHeight="1" x14ac:dyDescent="0.2">
      <c r="A56" s="9" t="s">
        <v>3</v>
      </c>
    </row>
    <row r="57" spans="1:7" customFormat="1" ht="15" customHeight="1" x14ac:dyDescent="0.2">
      <c r="A57" s="11" t="s">
        <v>4</v>
      </c>
    </row>
    <row r="58" spans="1:7" customFormat="1" ht="15" customHeight="1" x14ac:dyDescent="0.2">
      <c r="A58" s="10" t="s">
        <v>5</v>
      </c>
    </row>
    <row r="59" spans="1:7" customFormat="1" ht="15" customHeight="1" x14ac:dyDescent="0.2"/>
    <row r="60" spans="1:7" customFormat="1" ht="15" customHeight="1" x14ac:dyDescent="0.2">
      <c r="B60" s="1"/>
      <c r="C60" s="1"/>
      <c r="D60" s="2"/>
      <c r="E60" s="2"/>
      <c r="F60" s="2"/>
      <c r="G60" s="2"/>
    </row>
    <row r="61" spans="1:7" customFormat="1" ht="15" customHeight="1" x14ac:dyDescent="0.2">
      <c r="B61" s="1"/>
      <c r="C61" s="1"/>
      <c r="D61" s="2"/>
      <c r="E61" s="2"/>
      <c r="F61" s="2"/>
      <c r="G61" s="2"/>
    </row>
    <row r="62" spans="1:7" customFormat="1" ht="15" customHeight="1" x14ac:dyDescent="0.2">
      <c r="B62" s="1"/>
      <c r="C62" s="1"/>
      <c r="D62" s="2"/>
      <c r="E62" s="2"/>
      <c r="F62" s="2"/>
      <c r="G62" s="2"/>
    </row>
    <row r="63" spans="1:7" customFormat="1" ht="15" customHeight="1" x14ac:dyDescent="0.2">
      <c r="B63" s="1"/>
      <c r="C63" s="1"/>
      <c r="D63" s="2"/>
      <c r="E63" s="2"/>
      <c r="F63" s="2"/>
      <c r="G63" s="2"/>
    </row>
    <row r="64" spans="1:7" customFormat="1" ht="15" customHeight="1" x14ac:dyDescent="0.2">
      <c r="B64" s="1"/>
      <c r="C64" s="1"/>
      <c r="D64" s="2"/>
      <c r="E64" s="2"/>
      <c r="F64" s="2"/>
      <c r="G64" s="2"/>
    </row>
    <row r="65" spans="2:7" customFormat="1" ht="15" customHeight="1" x14ac:dyDescent="0.2">
      <c r="B65" s="1"/>
      <c r="C65" s="1"/>
      <c r="D65" s="2"/>
      <c r="E65" s="2"/>
      <c r="F65" s="2"/>
      <c r="G65" s="2"/>
    </row>
    <row r="66" spans="2:7" customFormat="1" ht="15" customHeight="1" x14ac:dyDescent="0.2">
      <c r="B66" s="1"/>
      <c r="C66" s="1"/>
      <c r="D66" s="2"/>
      <c r="E66" s="2"/>
      <c r="F66" s="2"/>
      <c r="G66" s="2"/>
    </row>
    <row r="67" spans="2:7" customFormat="1" ht="15" customHeight="1" x14ac:dyDescent="0.2">
      <c r="B67" s="1"/>
      <c r="C67" s="1"/>
      <c r="D67" s="2"/>
      <c r="E67" s="2"/>
      <c r="F67" s="2"/>
      <c r="G67" s="2"/>
    </row>
    <row r="68" spans="2:7" customFormat="1" ht="15" customHeight="1" x14ac:dyDescent="0.2">
      <c r="B68" s="1"/>
      <c r="C68" s="1"/>
      <c r="D68" s="2"/>
      <c r="E68" s="2"/>
      <c r="F68" s="2"/>
      <c r="G68" s="2"/>
    </row>
    <row r="69" spans="2:7" customFormat="1" ht="15" customHeight="1" x14ac:dyDescent="0.2">
      <c r="B69" s="1"/>
      <c r="C69" s="1"/>
      <c r="D69" s="2"/>
      <c r="E69" s="2"/>
      <c r="F69" s="2"/>
      <c r="G69" s="2"/>
    </row>
    <row r="70" spans="2:7" customFormat="1" ht="15" customHeight="1" x14ac:dyDescent="0.2">
      <c r="B70" s="1"/>
      <c r="C70" s="1"/>
      <c r="D70" s="2"/>
      <c r="E70" s="2"/>
      <c r="F70" s="2"/>
      <c r="G70" s="2"/>
    </row>
    <row r="71" spans="2:7" customFormat="1" ht="15" customHeight="1" x14ac:dyDescent="0.2">
      <c r="B71" s="1"/>
      <c r="C71" s="1"/>
      <c r="D71" s="2"/>
      <c r="E71" s="2"/>
      <c r="F71" s="2"/>
      <c r="G71" s="2"/>
    </row>
    <row r="72" spans="2:7" customFormat="1" ht="15" customHeight="1" x14ac:dyDescent="0.2">
      <c r="B72" s="1"/>
      <c r="C72" s="1"/>
      <c r="D72" s="2"/>
      <c r="E72" s="2"/>
      <c r="F72" s="2"/>
      <c r="G72" s="2"/>
    </row>
    <row r="73" spans="2:7" customFormat="1" ht="15" customHeight="1" x14ac:dyDescent="0.2">
      <c r="B73" s="1"/>
      <c r="C73" s="1"/>
      <c r="D73" s="2"/>
      <c r="E73" s="2"/>
      <c r="F73" s="2"/>
      <c r="G73" s="2"/>
    </row>
    <row r="74" spans="2:7" customFormat="1" ht="15" customHeight="1" x14ac:dyDescent="0.2">
      <c r="B74" s="1"/>
      <c r="C74" s="1"/>
      <c r="D74" s="2"/>
      <c r="E74" s="2"/>
      <c r="F74" s="2"/>
      <c r="G74" s="2"/>
    </row>
    <row r="75" spans="2:7" customFormat="1" ht="15" customHeight="1" x14ac:dyDescent="0.2">
      <c r="B75" s="1"/>
      <c r="C75" s="1"/>
      <c r="D75" s="2"/>
      <c r="E75" s="2"/>
      <c r="F75" s="2"/>
      <c r="G75" s="2"/>
    </row>
    <row r="76" spans="2:7" customFormat="1" ht="15" customHeight="1" x14ac:dyDescent="0.2">
      <c r="B76" s="1"/>
      <c r="C76" s="1"/>
      <c r="D76" s="2"/>
      <c r="E76" s="2"/>
      <c r="F76" s="2"/>
      <c r="G76" s="2"/>
    </row>
    <row r="77" spans="2:7" customFormat="1" ht="15" customHeight="1" x14ac:dyDescent="0.2">
      <c r="B77" s="1"/>
      <c r="C77" s="1"/>
      <c r="D77" s="2"/>
      <c r="E77" s="2"/>
      <c r="F77" s="2"/>
      <c r="G77" s="2"/>
    </row>
    <row r="78" spans="2:7" customFormat="1" ht="15" customHeight="1" x14ac:dyDescent="0.2">
      <c r="B78" s="1"/>
      <c r="C78" s="1"/>
      <c r="D78" s="2"/>
      <c r="E78" s="2"/>
      <c r="F78" s="2"/>
      <c r="G78" s="2"/>
    </row>
    <row r="79" spans="2:7" customFormat="1" ht="15" customHeight="1" x14ac:dyDescent="0.2">
      <c r="B79" s="1"/>
      <c r="C79" s="1"/>
      <c r="D79" s="2"/>
      <c r="E79" s="2"/>
      <c r="F79" s="2"/>
      <c r="G79" s="2"/>
    </row>
    <row r="80" spans="2:7" customFormat="1" ht="15" customHeight="1" x14ac:dyDescent="0.2">
      <c r="B80" s="1"/>
      <c r="C80" s="1"/>
      <c r="D80" s="2"/>
      <c r="E80" s="2"/>
      <c r="F80" s="2"/>
      <c r="G80" s="2"/>
    </row>
    <row r="81" spans="2:7" customFormat="1" ht="15" customHeight="1" x14ac:dyDescent="0.2">
      <c r="B81" s="1"/>
      <c r="C81" s="1"/>
      <c r="D81" s="2"/>
      <c r="E81" s="2"/>
      <c r="F81" s="2"/>
      <c r="G81" s="2"/>
    </row>
    <row r="82" spans="2:7" customFormat="1" ht="15" customHeight="1" x14ac:dyDescent="0.2">
      <c r="B82" s="1"/>
      <c r="C82" s="1"/>
      <c r="D82" s="2"/>
      <c r="E82" s="2"/>
      <c r="F82" s="2"/>
      <c r="G82" s="2"/>
    </row>
    <row r="83" spans="2:7" customFormat="1" ht="15" customHeight="1" x14ac:dyDescent="0.2">
      <c r="B83" s="1"/>
      <c r="C83" s="1"/>
      <c r="D83" s="2"/>
      <c r="E83" s="2"/>
      <c r="F83" s="2"/>
      <c r="G83" s="2"/>
    </row>
    <row r="84" spans="2:7" customFormat="1" ht="15" customHeight="1" x14ac:dyDescent="0.2">
      <c r="B84" s="1"/>
      <c r="C84" s="1"/>
      <c r="D84" s="2"/>
      <c r="E84" s="2"/>
      <c r="F84" s="2"/>
      <c r="G84" s="2"/>
    </row>
    <row r="85" spans="2:7" customFormat="1" ht="15" customHeight="1" x14ac:dyDescent="0.2">
      <c r="B85" s="1"/>
      <c r="C85" s="1"/>
      <c r="D85" s="2"/>
      <c r="E85" s="2"/>
      <c r="F85" s="2"/>
      <c r="G85" s="2"/>
    </row>
    <row r="86" spans="2:7" customFormat="1" ht="15" customHeight="1" x14ac:dyDescent="0.2">
      <c r="B86" s="1"/>
      <c r="C86" s="1"/>
      <c r="D86" s="2"/>
      <c r="E86" s="2"/>
      <c r="F86" s="2"/>
      <c r="G86" s="2"/>
    </row>
    <row r="87" spans="2:7" customFormat="1" ht="15" customHeight="1" x14ac:dyDescent="0.2">
      <c r="B87" s="1"/>
      <c r="C87" s="1"/>
      <c r="D87" s="2"/>
      <c r="E87" s="2"/>
      <c r="F87" s="2"/>
      <c r="G87" s="2"/>
    </row>
    <row r="88" spans="2:7" customFormat="1" ht="15" customHeight="1" x14ac:dyDescent="0.2">
      <c r="B88" s="1"/>
      <c r="C88" s="1"/>
      <c r="D88" s="2"/>
      <c r="E88" s="2"/>
      <c r="F88" s="2"/>
      <c r="G88" s="2"/>
    </row>
    <row r="89" spans="2:7" customFormat="1" ht="15" customHeight="1" x14ac:dyDescent="0.2">
      <c r="B89" s="1"/>
      <c r="C89" s="1"/>
      <c r="D89" s="2"/>
      <c r="E89" s="2"/>
      <c r="F89" s="2"/>
      <c r="G89" s="2"/>
    </row>
    <row r="90" spans="2:7" customFormat="1" ht="15" customHeight="1" x14ac:dyDescent="0.2">
      <c r="B90" s="1"/>
      <c r="C90" s="1"/>
      <c r="D90" s="2"/>
      <c r="E90" s="2"/>
      <c r="F90" s="2"/>
      <c r="G90" s="2"/>
    </row>
    <row r="91" spans="2:7" customFormat="1" ht="15" customHeight="1" x14ac:dyDescent="0.2">
      <c r="B91" s="1"/>
      <c r="C91" s="1"/>
      <c r="D91" s="2"/>
      <c r="E91" s="2"/>
      <c r="F91" s="2"/>
      <c r="G91" s="2"/>
    </row>
    <row r="92" spans="2:7" customFormat="1" ht="15" customHeight="1" x14ac:dyDescent="0.2">
      <c r="B92" s="1"/>
      <c r="C92" s="1"/>
      <c r="D92" s="2"/>
      <c r="E92" s="2"/>
      <c r="F92" s="2"/>
      <c r="G92" s="2"/>
    </row>
    <row r="93" spans="2:7" customFormat="1" ht="15" customHeight="1" x14ac:dyDescent="0.2">
      <c r="B93" s="1"/>
      <c r="C93" s="1"/>
      <c r="D93" s="2"/>
      <c r="E93" s="2"/>
      <c r="F93" s="2"/>
      <c r="G93" s="2"/>
    </row>
    <row r="94" spans="2:7" customFormat="1" ht="15" customHeight="1" x14ac:dyDescent="0.2">
      <c r="B94" s="1"/>
      <c r="C94" s="1"/>
      <c r="D94" s="2"/>
      <c r="E94" s="2"/>
      <c r="F94" s="2"/>
      <c r="G94" s="2"/>
    </row>
  </sheetData>
  <mergeCells count="4">
    <mergeCell ref="B22:G22"/>
    <mergeCell ref="B23:D23"/>
    <mergeCell ref="B21:D21"/>
    <mergeCell ref="B2:D2"/>
  </mergeCells>
  <hyperlinks>
    <hyperlink ref="B23" r:id="rId1" display="http://observatorioemigracao.pt/np4/6133.html"/>
    <hyperlink ref="B23:D23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54" t="s">
        <v>131</v>
      </c>
      <c r="D1" s="62"/>
      <c r="E1" s="62"/>
      <c r="G1" s="54"/>
    </row>
    <row r="2" spans="1:7" ht="45" customHeight="1" x14ac:dyDescent="0.2">
      <c r="B2" s="219" t="s">
        <v>111</v>
      </c>
      <c r="C2" s="219"/>
      <c r="D2" s="219"/>
      <c r="E2" s="219"/>
      <c r="F2" s="219"/>
      <c r="G2" s="219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84"/>
      <c r="H20" s="222"/>
      <c r="I20" s="222"/>
      <c r="J20" s="222"/>
      <c r="K20" s="218"/>
      <c r="L20" s="218"/>
      <c r="M20" s="84"/>
      <c r="N20" s="222"/>
      <c r="O20" s="222"/>
      <c r="P20" s="222"/>
    </row>
    <row r="21" spans="1:16" customFormat="1" ht="15" customHeight="1" x14ac:dyDescent="0.2">
      <c r="A21" s="2"/>
      <c r="B21" s="1"/>
      <c r="C21" s="1"/>
      <c r="D21" s="2"/>
      <c r="E21" s="2"/>
      <c r="F21" s="2"/>
      <c r="G21" s="83"/>
      <c r="H21" s="223"/>
      <c r="I21" s="224"/>
      <c r="J21" s="224"/>
      <c r="K21" s="69"/>
      <c r="L21" s="69"/>
      <c r="M21" s="83"/>
      <c r="N21" s="223"/>
      <c r="O21" s="224"/>
      <c r="P21" s="224"/>
    </row>
    <row r="22" spans="1:16" customFormat="1" ht="15" customHeight="1" x14ac:dyDescent="0.2">
      <c r="G22" s="70"/>
      <c r="H22" s="225"/>
      <c r="I22" s="221"/>
      <c r="J22" s="201"/>
      <c r="K22" s="82"/>
      <c r="L22" s="82"/>
      <c r="M22" s="70"/>
      <c r="N22" s="225"/>
      <c r="O22" s="221"/>
      <c r="P22" s="201"/>
    </row>
    <row r="23" spans="1:16" s="92" customFormat="1" ht="15" customHeight="1" x14ac:dyDescent="0.2">
      <c r="A23" s="58" t="s">
        <v>3</v>
      </c>
      <c r="B23" s="209" t="s">
        <v>116</v>
      </c>
      <c r="C23" s="191"/>
      <c r="D23" s="191"/>
      <c r="E23" s="191"/>
      <c r="F23" s="191"/>
      <c r="G23" s="210"/>
    </row>
    <row r="24" spans="1:16" s="89" customFormat="1" ht="15" customHeight="1" x14ac:dyDescent="0.2">
      <c r="A24" s="11" t="s">
        <v>4</v>
      </c>
      <c r="B24" s="181" t="s">
        <v>113</v>
      </c>
      <c r="C24" s="182"/>
      <c r="D24" s="182"/>
      <c r="E24" s="182"/>
      <c r="F24" s="182"/>
      <c r="G24" s="182"/>
    </row>
    <row r="25" spans="1:16" s="89" customFormat="1" ht="15" customHeight="1" x14ac:dyDescent="0.2">
      <c r="A25" s="10" t="s">
        <v>5</v>
      </c>
      <c r="B25" s="178" t="s">
        <v>114</v>
      </c>
      <c r="C25" s="178"/>
      <c r="D25" s="178"/>
      <c r="E25" s="90"/>
      <c r="F25" s="90"/>
      <c r="G25" s="90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18" customFormat="1" ht="15" customHeight="1" x14ac:dyDescent="0.2"/>
    <row r="50" spans="2:18" customFormat="1" ht="15" customHeight="1" x14ac:dyDescent="0.2"/>
    <row r="51" spans="2:18" customFormat="1" ht="15" customHeight="1" x14ac:dyDescent="0.2"/>
    <row r="52" spans="2:18" customFormat="1" ht="15" customHeight="1" x14ac:dyDescent="0.2"/>
    <row r="53" spans="2:18" customFormat="1" ht="15" customHeight="1" x14ac:dyDescent="0.2"/>
    <row r="54" spans="2:18" customFormat="1" ht="15" customHeight="1" x14ac:dyDescent="0.2"/>
    <row r="55" spans="2:18" customFormat="1" ht="15" customHeight="1" x14ac:dyDescent="0.2"/>
    <row r="56" spans="2:18" customFormat="1" ht="15" customHeight="1" x14ac:dyDescent="0.2"/>
    <row r="57" spans="2:18" customFormat="1" ht="15" customHeight="1" x14ac:dyDescent="0.2"/>
    <row r="58" spans="2:18" customFormat="1" ht="15" customHeight="1" x14ac:dyDescent="0.2"/>
    <row r="59" spans="2:18" customFormat="1" ht="15" customHeight="1" x14ac:dyDescent="0.2"/>
    <row r="60" spans="2:18" customFormat="1" ht="15" customHeight="1" x14ac:dyDescent="0.2">
      <c r="C60">
        <v>2000</v>
      </c>
      <c r="D60">
        <v>2001</v>
      </c>
      <c r="E60">
        <v>2002</v>
      </c>
      <c r="F60">
        <v>2003</v>
      </c>
      <c r="G60">
        <v>2004</v>
      </c>
      <c r="H60">
        <v>2005</v>
      </c>
      <c r="I60">
        <v>2006</v>
      </c>
      <c r="J60">
        <v>2007</v>
      </c>
      <c r="K60">
        <v>2008</v>
      </c>
      <c r="L60">
        <v>2009</v>
      </c>
      <c r="M60">
        <v>2010</v>
      </c>
      <c r="N60">
        <v>2011</v>
      </c>
      <c r="O60">
        <v>2012</v>
      </c>
      <c r="P60">
        <v>2013</v>
      </c>
      <c r="Q60">
        <v>2014</v>
      </c>
      <c r="R60" s="1">
        <v>2015</v>
      </c>
    </row>
    <row r="61" spans="2:18" customFormat="1" ht="15" customHeight="1" x14ac:dyDescent="0.2">
      <c r="B61" t="s">
        <v>31</v>
      </c>
      <c r="C61" s="68">
        <v>74.005681818181813</v>
      </c>
      <c r="D61" s="68">
        <v>70.807453416149073</v>
      </c>
      <c r="E61" s="68">
        <v>66.810966810966818</v>
      </c>
      <c r="F61" s="68">
        <v>65.962441314553985</v>
      </c>
      <c r="G61" s="68">
        <v>55.299917830731303</v>
      </c>
      <c r="H61" s="68">
        <v>55.585392051557463</v>
      </c>
      <c r="I61" s="68">
        <v>55.980338612779903</v>
      </c>
      <c r="J61" s="68">
        <v>55.976863753213365</v>
      </c>
      <c r="K61" s="68">
        <v>50.452196382428937</v>
      </c>
      <c r="L61" s="68">
        <v>57.837097878165643</v>
      </c>
      <c r="M61" s="68">
        <v>51.139137510170869</v>
      </c>
      <c r="N61" s="68">
        <v>61.14956364730665</v>
      </c>
      <c r="O61" s="68">
        <v>64.537075827398411</v>
      </c>
      <c r="P61" s="68">
        <v>67.706872370266481</v>
      </c>
      <c r="Q61" s="68">
        <v>65.943371262238685</v>
      </c>
      <c r="R61" s="68">
        <v>68.635911052107531</v>
      </c>
    </row>
    <row r="62" spans="2:18" customFormat="1" ht="15" customHeight="1" x14ac:dyDescent="0.2">
      <c r="B62" t="s">
        <v>32</v>
      </c>
      <c r="C62" s="68">
        <v>0.28409090909090912</v>
      </c>
      <c r="D62" s="68">
        <v>0.77639751552795033</v>
      </c>
      <c r="E62" s="68">
        <v>1.4430014430014431</v>
      </c>
      <c r="F62" s="68">
        <v>1.2910798122065728</v>
      </c>
      <c r="G62" s="68">
        <v>0.73952341824157763</v>
      </c>
      <c r="H62" s="68">
        <v>0.96670247046186897</v>
      </c>
      <c r="I62" s="68">
        <v>0.98306936100491538</v>
      </c>
      <c r="J62" s="68">
        <v>0.70694087403598971</v>
      </c>
      <c r="K62" s="68">
        <v>0.45219638242894056</v>
      </c>
      <c r="L62" s="68">
        <v>1.1635865845311431</v>
      </c>
      <c r="M62" s="68">
        <v>1.9121236777868185</v>
      </c>
      <c r="N62" s="68">
        <v>1.9259705085765875</v>
      </c>
      <c r="O62" s="68">
        <v>3.6447423544197739</v>
      </c>
      <c r="P62" s="68">
        <v>3.7517531556802246</v>
      </c>
      <c r="Q62" s="68">
        <v>4.8160889124106907</v>
      </c>
      <c r="R62" s="68">
        <v>7.2353136408894789</v>
      </c>
    </row>
    <row r="63" spans="2:18" customFormat="1" ht="15" customHeight="1" x14ac:dyDescent="0.2">
      <c r="B63" t="s">
        <v>33</v>
      </c>
      <c r="C63" s="68">
        <v>3.2670454545454546</v>
      </c>
      <c r="D63" s="68">
        <v>4.3478260869565215</v>
      </c>
      <c r="E63" s="68">
        <v>3.0303030303030303</v>
      </c>
      <c r="F63" s="68">
        <v>1.6431924882629108</v>
      </c>
      <c r="G63" s="68">
        <v>1.8898931799506984</v>
      </c>
      <c r="H63" s="68">
        <v>1.4500537056928033</v>
      </c>
      <c r="I63" s="68">
        <v>1.0376843255051884</v>
      </c>
      <c r="J63" s="68">
        <v>0.96401028277634959</v>
      </c>
      <c r="K63" s="68">
        <v>0.710594315245478</v>
      </c>
      <c r="L63" s="68">
        <v>0.95824777549623541</v>
      </c>
      <c r="M63" s="68">
        <v>0.85435313262815293</v>
      </c>
      <c r="N63" s="68">
        <v>0.93289196509178451</v>
      </c>
      <c r="O63" s="68">
        <v>0.94260578131545869</v>
      </c>
      <c r="P63" s="68">
        <v>0.73632538569424966</v>
      </c>
      <c r="Q63" s="68">
        <v>0.74093675575549089</v>
      </c>
      <c r="R63" s="68">
        <v>0.63060073016926654</v>
      </c>
    </row>
    <row r="64" spans="2:18" customFormat="1" ht="15" customHeight="1" x14ac:dyDescent="0.2">
      <c r="B64" t="s">
        <v>34</v>
      </c>
      <c r="C64" s="68">
        <v>14.0625</v>
      </c>
      <c r="D64" s="68">
        <v>16.459627329192546</v>
      </c>
      <c r="E64" s="68">
        <v>18.903318903318905</v>
      </c>
      <c r="F64" s="68">
        <v>21.36150234741784</v>
      </c>
      <c r="G64" s="68">
        <v>28.84141331142153</v>
      </c>
      <c r="H64" s="68">
        <v>29.323308270676691</v>
      </c>
      <c r="I64" s="68">
        <v>26.870562534134354</v>
      </c>
      <c r="J64" s="68">
        <v>26.22107969151671</v>
      </c>
      <c r="K64" s="68">
        <v>32.428940568475454</v>
      </c>
      <c r="L64" s="68">
        <v>26.830937713894592</v>
      </c>
      <c r="M64" s="68">
        <v>33.11635475996745</v>
      </c>
      <c r="N64" s="68">
        <v>25.428829371050256</v>
      </c>
      <c r="O64" s="68">
        <v>21.009635525764558</v>
      </c>
      <c r="P64" s="68">
        <v>17.899719495091166</v>
      </c>
      <c r="Q64" s="68">
        <v>18.946811325747554</v>
      </c>
      <c r="R64" s="68">
        <v>13.375373382011285</v>
      </c>
    </row>
    <row r="65" spans="2:18" customFormat="1" ht="15" customHeight="1" x14ac:dyDescent="0.2">
      <c r="B65" t="s">
        <v>35</v>
      </c>
      <c r="C65" s="68">
        <v>7.1022727272727275</v>
      </c>
      <c r="D65" s="68">
        <v>6.987577639751553</v>
      </c>
      <c r="E65" s="68">
        <v>8.0808080808080813</v>
      </c>
      <c r="F65" s="68">
        <v>9.3896713615023479</v>
      </c>
      <c r="G65" s="68">
        <v>12.654067378800329</v>
      </c>
      <c r="H65" s="68">
        <v>12.083780880773363</v>
      </c>
      <c r="I65" s="68">
        <v>13.216821409066084</v>
      </c>
      <c r="J65" s="68">
        <v>13.560411311053985</v>
      </c>
      <c r="K65" s="68">
        <v>12.209302325581396</v>
      </c>
      <c r="L65" s="68">
        <v>11.054072553045859</v>
      </c>
      <c r="M65" s="68">
        <v>11.635475996745321</v>
      </c>
      <c r="N65" s="68">
        <v>7.8242551910923863</v>
      </c>
      <c r="O65" s="68">
        <v>6.0955173858399663</v>
      </c>
      <c r="P65" s="68">
        <v>6.0659186535764373</v>
      </c>
      <c r="Q65" s="68">
        <v>6.0862662079915317</v>
      </c>
      <c r="R65" s="68">
        <v>7.7995353468304014</v>
      </c>
    </row>
    <row r="66" spans="2:18" customFormat="1" ht="15" customHeight="1" x14ac:dyDescent="0.2">
      <c r="B66" t="s">
        <v>30</v>
      </c>
      <c r="C66" s="68">
        <v>1.2784090909090908</v>
      </c>
      <c r="D66" s="68">
        <v>0.6211180124223602</v>
      </c>
      <c r="E66" s="68">
        <v>1.7316017316017316</v>
      </c>
      <c r="F66" s="68">
        <v>0.352112676056338</v>
      </c>
      <c r="G66" s="68">
        <v>0.57518488085456043</v>
      </c>
      <c r="H66" s="68">
        <v>0.59076262083780884</v>
      </c>
      <c r="I66" s="68">
        <v>1.9115237575095576</v>
      </c>
      <c r="J66" s="68">
        <v>2.5706940874035991</v>
      </c>
      <c r="K66" s="68">
        <v>3.7467700258397931</v>
      </c>
      <c r="L66" s="68">
        <v>2.1560574948665296</v>
      </c>
      <c r="M66" s="68">
        <v>1.3425549227013833</v>
      </c>
      <c r="N66" s="68">
        <v>2.7384893168823354</v>
      </c>
      <c r="O66" s="68">
        <v>3.7704231252618348</v>
      </c>
      <c r="P66" s="68">
        <v>3.8394109396914446</v>
      </c>
      <c r="Q66" s="68">
        <v>3.4665255358560465</v>
      </c>
      <c r="R66" s="68">
        <v>2.3232658479920345</v>
      </c>
    </row>
    <row r="67" spans="2:18" customFormat="1" ht="15" customHeight="1" x14ac:dyDescent="0.2"/>
    <row r="68" spans="2:18" customFormat="1" ht="15" customHeight="1" x14ac:dyDescent="0.2"/>
    <row r="69" spans="2:18" customFormat="1" ht="15" customHeight="1" x14ac:dyDescent="0.2"/>
    <row r="70" spans="2:18" customFormat="1" ht="15" customHeight="1" x14ac:dyDescent="0.2"/>
    <row r="71" spans="2:18" customFormat="1" ht="15" customHeight="1" x14ac:dyDescent="0.2"/>
    <row r="72" spans="2:18" customFormat="1" ht="15" customHeight="1" x14ac:dyDescent="0.2"/>
    <row r="73" spans="2:18" customFormat="1" ht="15" customHeight="1" x14ac:dyDescent="0.2"/>
    <row r="74" spans="2:18" customFormat="1" ht="15" customHeight="1" x14ac:dyDescent="0.2"/>
    <row r="75" spans="2:18" customFormat="1" ht="15" customHeight="1" x14ac:dyDescent="0.2"/>
    <row r="76" spans="2:18" customFormat="1" ht="15" customHeight="1" x14ac:dyDescent="0.2"/>
    <row r="77" spans="2:18" customFormat="1" ht="15" customHeight="1" x14ac:dyDescent="0.2"/>
    <row r="78" spans="2:18" customFormat="1" ht="15" customHeight="1" x14ac:dyDescent="0.2"/>
    <row r="79" spans="2:18" customFormat="1" ht="15" customHeight="1" x14ac:dyDescent="0.2"/>
    <row r="80" spans="2:18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10">
    <mergeCell ref="N20:P20"/>
    <mergeCell ref="H21:J21"/>
    <mergeCell ref="N21:P21"/>
    <mergeCell ref="H22:J22"/>
    <mergeCell ref="N22:P22"/>
    <mergeCell ref="B2:G2"/>
    <mergeCell ref="H20:L20"/>
    <mergeCell ref="B24:G24"/>
    <mergeCell ref="B25:D25"/>
    <mergeCell ref="B23:G23"/>
  </mergeCells>
  <hyperlinks>
    <hyperlink ref="B25" r:id="rId1" display="http://observatorioemigracao.pt/np4/6133.html"/>
    <hyperlink ref="B25:D25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9" ht="30" customHeight="1" x14ac:dyDescent="0.2">
      <c r="A1" s="3"/>
      <c r="B1" s="4"/>
      <c r="C1" s="54" t="s">
        <v>131</v>
      </c>
      <c r="D1" s="5"/>
      <c r="E1" s="5"/>
      <c r="F1" s="5"/>
      <c r="G1" s="7"/>
      <c r="H1" s="6"/>
      <c r="I1"/>
    </row>
    <row r="2" spans="1:9" customFormat="1" ht="30" customHeight="1" x14ac:dyDescent="0.2">
      <c r="B2" s="226" t="s">
        <v>7</v>
      </c>
      <c r="C2" s="227"/>
      <c r="D2" s="227"/>
      <c r="E2" s="227"/>
      <c r="F2" s="227"/>
      <c r="G2" s="227"/>
    </row>
    <row r="3" spans="1:9" customFormat="1" ht="15" customHeight="1" x14ac:dyDescent="0.2"/>
    <row r="4" spans="1:9" customFormat="1" ht="39.950000000000003" customHeight="1" x14ac:dyDescent="0.2">
      <c r="B4" s="220" t="s">
        <v>128</v>
      </c>
      <c r="C4" s="228"/>
      <c r="D4" s="228"/>
      <c r="E4" s="228"/>
      <c r="F4" s="228"/>
      <c r="G4" s="228"/>
    </row>
    <row r="5" spans="1:9" customFormat="1" ht="15" customHeight="1" x14ac:dyDescent="0.2">
      <c r="B5" s="221" t="s">
        <v>129</v>
      </c>
      <c r="C5" s="221"/>
      <c r="D5" s="221"/>
      <c r="E5" s="221"/>
      <c r="F5" s="221"/>
      <c r="G5" s="221"/>
    </row>
    <row r="6" spans="1:9" customFormat="1" ht="15" customHeight="1" x14ac:dyDescent="0.2">
      <c r="B6" s="221" t="s">
        <v>130</v>
      </c>
      <c r="C6" s="221"/>
      <c r="D6" s="221"/>
      <c r="E6" s="221"/>
      <c r="F6" s="221"/>
      <c r="G6" s="221"/>
    </row>
    <row r="7" spans="1:9" customFormat="1" ht="15" customHeight="1" x14ac:dyDescent="0.2">
      <c r="B7" s="221" t="s">
        <v>112</v>
      </c>
      <c r="C7" s="221"/>
      <c r="D7" s="221"/>
      <c r="E7" s="221"/>
      <c r="F7" s="221"/>
      <c r="G7" s="221"/>
      <c r="H7" s="32"/>
    </row>
    <row r="8" spans="1:9" customFormat="1" ht="30" customHeight="1" x14ac:dyDescent="0.2">
      <c r="B8" s="23"/>
    </row>
    <row r="9" spans="1:9" customFormat="1" ht="15" customHeight="1" x14ac:dyDescent="0.2">
      <c r="A9" s="11" t="s">
        <v>4</v>
      </c>
      <c r="B9" s="181" t="s">
        <v>113</v>
      </c>
      <c r="C9" s="182"/>
      <c r="D9" s="182"/>
      <c r="E9" s="182"/>
      <c r="F9" s="182"/>
      <c r="G9" s="182"/>
    </row>
    <row r="10" spans="1:9" customFormat="1" ht="15" customHeight="1" x14ac:dyDescent="0.2">
      <c r="A10" s="10" t="s">
        <v>5</v>
      </c>
      <c r="B10" s="178" t="s">
        <v>114</v>
      </c>
      <c r="C10" s="178"/>
      <c r="D10" s="178"/>
      <c r="E10" s="31"/>
      <c r="F10" s="31"/>
      <c r="G10" s="31"/>
    </row>
    <row r="11" spans="1:9" customFormat="1" ht="15" customHeight="1" x14ac:dyDescent="0.2"/>
    <row r="12" spans="1:9" customFormat="1" ht="45" customHeight="1" x14ac:dyDescent="0.2"/>
    <row r="13" spans="1:9" customFormat="1" ht="15" customHeight="1" x14ac:dyDescent="0.2"/>
    <row r="14" spans="1:9" customFormat="1" ht="15" customHeight="1" x14ac:dyDescent="0.2"/>
    <row r="15" spans="1:9" customFormat="1" ht="15" customHeight="1" x14ac:dyDescent="0.2"/>
    <row r="16" spans="1:9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7">
    <mergeCell ref="B10:D10"/>
    <mergeCell ref="B7:G7"/>
    <mergeCell ref="B2:G2"/>
    <mergeCell ref="B4:G4"/>
    <mergeCell ref="B5:G5"/>
    <mergeCell ref="B6:G6"/>
    <mergeCell ref="B9:G9"/>
  </mergeCells>
  <hyperlinks>
    <hyperlink ref="B10" r:id="rId1" display="http://observatorioemigracao.pt/np4/6133.html"/>
    <hyperlink ref="B10:D10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9" width="14.83203125" style="2" customWidth="1"/>
    <col min="10" max="16384" width="12.83203125" style="2"/>
  </cols>
  <sheetData>
    <row r="1" spans="1:10" ht="30" customHeight="1" x14ac:dyDescent="0.2">
      <c r="A1" s="3"/>
      <c r="B1" s="4"/>
      <c r="C1" s="54" t="s">
        <v>131</v>
      </c>
      <c r="D1" s="6"/>
      <c r="E1" s="6"/>
      <c r="G1" s="6"/>
      <c r="I1" s="54"/>
    </row>
    <row r="2" spans="1:10" ht="30" customHeight="1" thickBot="1" x14ac:dyDescent="0.25">
      <c r="B2" s="193" t="s">
        <v>102</v>
      </c>
      <c r="C2" s="193"/>
      <c r="D2" s="193"/>
      <c r="E2" s="193"/>
      <c r="F2" s="193"/>
      <c r="G2" s="193"/>
      <c r="H2" s="193"/>
      <c r="I2" s="193"/>
    </row>
    <row r="3" spans="1:10" customFormat="1" ht="45" customHeight="1" x14ac:dyDescent="0.2">
      <c r="B3" s="194" t="s">
        <v>1</v>
      </c>
      <c r="C3" s="196" t="s">
        <v>0</v>
      </c>
      <c r="D3" s="198" t="s">
        <v>15</v>
      </c>
      <c r="E3" s="199"/>
      <c r="F3" s="199"/>
      <c r="G3" s="198" t="s">
        <v>126</v>
      </c>
      <c r="H3" s="199"/>
      <c r="I3" s="199"/>
    </row>
    <row r="4" spans="1:10" customFormat="1" ht="45" customHeight="1" x14ac:dyDescent="0.2">
      <c r="B4" s="195"/>
      <c r="C4" s="197"/>
      <c r="D4" s="26" t="s">
        <v>12</v>
      </c>
      <c r="E4" s="27" t="s">
        <v>13</v>
      </c>
      <c r="F4" s="27" t="s">
        <v>14</v>
      </c>
      <c r="G4" s="26" t="s">
        <v>12</v>
      </c>
      <c r="H4" s="27" t="s">
        <v>13</v>
      </c>
      <c r="I4" s="27" t="s">
        <v>14</v>
      </c>
    </row>
    <row r="5" spans="1:10" customFormat="1" ht="15" customHeight="1" x14ac:dyDescent="0.2">
      <c r="B5" s="103">
        <v>2000</v>
      </c>
      <c r="C5" s="112">
        <v>704</v>
      </c>
      <c r="D5" s="113">
        <v>505</v>
      </c>
      <c r="E5" s="114">
        <v>188</v>
      </c>
      <c r="F5" s="115">
        <v>11</v>
      </c>
      <c r="G5" s="116">
        <f t="shared" ref="G5:G20" si="0">+D5*100/C5</f>
        <v>71.732954545454547</v>
      </c>
      <c r="H5" s="117">
        <f t="shared" ref="H5:H20" si="1">+E5*100/C5</f>
        <v>26.704545454545453</v>
      </c>
      <c r="I5" s="118">
        <f t="shared" ref="I5:I20" si="2">+F5*100/C5</f>
        <v>1.5625</v>
      </c>
      <c r="J5" s="44"/>
    </row>
    <row r="6" spans="1:10" customFormat="1" ht="15" customHeight="1" x14ac:dyDescent="0.2">
      <c r="B6" s="106">
        <v>2001</v>
      </c>
      <c r="C6" s="119">
        <v>644</v>
      </c>
      <c r="D6" s="120">
        <v>450</v>
      </c>
      <c r="E6" s="121">
        <v>194</v>
      </c>
      <c r="F6" s="122">
        <v>0</v>
      </c>
      <c r="G6" s="123">
        <f t="shared" si="0"/>
        <v>69.875776397515523</v>
      </c>
      <c r="H6" s="124">
        <f t="shared" si="1"/>
        <v>30.124223602484474</v>
      </c>
      <c r="I6" s="125">
        <f t="shared" si="2"/>
        <v>0</v>
      </c>
      <c r="J6" s="44"/>
    </row>
    <row r="7" spans="1:10" customFormat="1" ht="15" customHeight="1" x14ac:dyDescent="0.2">
      <c r="B7" s="106">
        <v>2002</v>
      </c>
      <c r="C7" s="119">
        <v>693</v>
      </c>
      <c r="D7" s="120">
        <v>459</v>
      </c>
      <c r="E7" s="121">
        <v>234</v>
      </c>
      <c r="F7" s="122">
        <v>0</v>
      </c>
      <c r="G7" s="123">
        <f t="shared" si="0"/>
        <v>66.233766233766232</v>
      </c>
      <c r="H7" s="124">
        <f t="shared" si="1"/>
        <v>33.766233766233768</v>
      </c>
      <c r="I7" s="125">
        <f t="shared" si="2"/>
        <v>0</v>
      </c>
      <c r="J7" s="44"/>
    </row>
    <row r="8" spans="1:10" customFormat="1" ht="15" customHeight="1" x14ac:dyDescent="0.2">
      <c r="B8" s="106">
        <v>2003</v>
      </c>
      <c r="C8" s="119">
        <v>852</v>
      </c>
      <c r="D8" s="120">
        <v>603</v>
      </c>
      <c r="E8" s="121">
        <v>249</v>
      </c>
      <c r="F8" s="122">
        <v>0</v>
      </c>
      <c r="G8" s="123">
        <f t="shared" si="0"/>
        <v>70.774647887323937</v>
      </c>
      <c r="H8" s="124">
        <f t="shared" si="1"/>
        <v>29.225352112676056</v>
      </c>
      <c r="I8" s="125">
        <f t="shared" si="2"/>
        <v>0</v>
      </c>
      <c r="J8" s="44"/>
    </row>
    <row r="9" spans="1:10" customFormat="1" ht="15" customHeight="1" x14ac:dyDescent="0.2">
      <c r="B9" s="106">
        <v>2004</v>
      </c>
      <c r="C9" s="119">
        <v>1217</v>
      </c>
      <c r="D9" s="120">
        <v>827</v>
      </c>
      <c r="E9" s="121">
        <v>386</v>
      </c>
      <c r="F9" s="122">
        <v>4</v>
      </c>
      <c r="G9" s="123">
        <f t="shared" si="0"/>
        <v>67.953985209531638</v>
      </c>
      <c r="H9" s="124">
        <f t="shared" si="1"/>
        <v>31.717337715694331</v>
      </c>
      <c r="I9" s="125">
        <f t="shared" si="2"/>
        <v>0.32867707477403452</v>
      </c>
      <c r="J9" s="44"/>
    </row>
    <row r="10" spans="1:10" customFormat="1" ht="15" customHeight="1" x14ac:dyDescent="0.2">
      <c r="B10" s="106">
        <v>2005</v>
      </c>
      <c r="C10" s="119">
        <v>1862</v>
      </c>
      <c r="D10" s="120">
        <v>1273</v>
      </c>
      <c r="E10" s="121">
        <v>588</v>
      </c>
      <c r="F10" s="122">
        <v>1</v>
      </c>
      <c r="G10" s="123">
        <f t="shared" si="0"/>
        <v>68.367346938775512</v>
      </c>
      <c r="H10" s="124">
        <f t="shared" si="1"/>
        <v>31.578947368421051</v>
      </c>
      <c r="I10" s="125">
        <f t="shared" si="2"/>
        <v>5.3705692803437163E-2</v>
      </c>
      <c r="J10" s="44"/>
    </row>
    <row r="11" spans="1:10" customFormat="1" ht="15" customHeight="1" x14ac:dyDescent="0.2">
      <c r="B11" s="106">
        <v>2006</v>
      </c>
      <c r="C11" s="119">
        <v>1831</v>
      </c>
      <c r="D11" s="120">
        <v>1317</v>
      </c>
      <c r="E11" s="121">
        <v>514</v>
      </c>
      <c r="F11" s="122">
        <v>0</v>
      </c>
      <c r="G11" s="123">
        <f t="shared" si="0"/>
        <v>71.927908246859644</v>
      </c>
      <c r="H11" s="124">
        <f t="shared" si="1"/>
        <v>28.072091753140359</v>
      </c>
      <c r="I11" s="125">
        <f t="shared" si="2"/>
        <v>0</v>
      </c>
      <c r="J11" s="44"/>
    </row>
    <row r="12" spans="1:10" customFormat="1" ht="15" customHeight="1" x14ac:dyDescent="0.2">
      <c r="B12" s="106">
        <v>2007</v>
      </c>
      <c r="C12" s="119">
        <v>1556</v>
      </c>
      <c r="D12" s="120">
        <v>1114</v>
      </c>
      <c r="E12" s="121">
        <v>438</v>
      </c>
      <c r="F12" s="122">
        <v>4</v>
      </c>
      <c r="G12" s="123">
        <f t="shared" si="0"/>
        <v>71.59383033419023</v>
      </c>
      <c r="H12" s="124">
        <f t="shared" si="1"/>
        <v>28.14910025706941</v>
      </c>
      <c r="I12" s="125">
        <f t="shared" si="2"/>
        <v>0.25706940874035988</v>
      </c>
      <c r="J12" s="44"/>
    </row>
    <row r="13" spans="1:10" customFormat="1" ht="15" customHeight="1" x14ac:dyDescent="0.2">
      <c r="B13" s="106">
        <v>2008</v>
      </c>
      <c r="C13" s="119">
        <v>1548</v>
      </c>
      <c r="D13" s="120">
        <v>927</v>
      </c>
      <c r="E13" s="121">
        <v>618</v>
      </c>
      <c r="F13" s="122">
        <v>3</v>
      </c>
      <c r="G13" s="123">
        <f t="shared" si="0"/>
        <v>59.883720930232556</v>
      </c>
      <c r="H13" s="124">
        <f t="shared" si="1"/>
        <v>39.922480620155042</v>
      </c>
      <c r="I13" s="125">
        <f t="shared" si="2"/>
        <v>0.19379844961240311</v>
      </c>
      <c r="J13" s="44"/>
    </row>
    <row r="14" spans="1:10" customFormat="1" ht="15" customHeight="1" x14ac:dyDescent="0.2">
      <c r="B14" s="106">
        <v>2009</v>
      </c>
      <c r="C14" s="119">
        <v>2922</v>
      </c>
      <c r="D14" s="120">
        <v>1731</v>
      </c>
      <c r="E14" s="121">
        <v>952</v>
      </c>
      <c r="F14" s="122">
        <v>239</v>
      </c>
      <c r="G14" s="123">
        <f t="shared" si="0"/>
        <v>59.24024640657084</v>
      </c>
      <c r="H14" s="124">
        <f t="shared" si="1"/>
        <v>32.580424366872002</v>
      </c>
      <c r="I14" s="125">
        <f t="shared" si="2"/>
        <v>8.1793292265571527</v>
      </c>
      <c r="J14" s="44"/>
    </row>
    <row r="15" spans="1:10" customFormat="1" ht="15" customHeight="1" x14ac:dyDescent="0.2">
      <c r="B15" s="106">
        <v>2010</v>
      </c>
      <c r="C15" s="119">
        <v>2458</v>
      </c>
      <c r="D15" s="120">
        <v>1419</v>
      </c>
      <c r="E15" s="121">
        <v>1004</v>
      </c>
      <c r="F15" s="122">
        <v>35</v>
      </c>
      <c r="G15" s="123">
        <f t="shared" si="0"/>
        <v>57.72986167615948</v>
      </c>
      <c r="H15" s="124">
        <f t="shared" si="1"/>
        <v>40.84621643612693</v>
      </c>
      <c r="I15" s="125">
        <f t="shared" si="2"/>
        <v>1.4239218877135882</v>
      </c>
      <c r="J15" s="44"/>
    </row>
    <row r="16" spans="1:10" customFormat="1" ht="15" customHeight="1" x14ac:dyDescent="0.2">
      <c r="B16" s="106">
        <v>2011</v>
      </c>
      <c r="C16" s="119">
        <v>3323</v>
      </c>
      <c r="D16" s="120">
        <v>2006</v>
      </c>
      <c r="E16" s="121">
        <v>1315</v>
      </c>
      <c r="F16" s="122">
        <v>2</v>
      </c>
      <c r="G16" s="123">
        <f t="shared" si="0"/>
        <v>60.367138128197411</v>
      </c>
      <c r="H16" s="124">
        <f t="shared" si="1"/>
        <v>39.572675293409567</v>
      </c>
      <c r="I16" s="125">
        <f t="shared" si="2"/>
        <v>6.0186578393018358E-2</v>
      </c>
      <c r="J16" s="44"/>
    </row>
    <row r="17" spans="1:10" customFormat="1" ht="15" customHeight="1" x14ac:dyDescent="0.2">
      <c r="B17" s="106">
        <v>2012</v>
      </c>
      <c r="C17" s="119">
        <v>4774</v>
      </c>
      <c r="D17" s="120">
        <v>2611</v>
      </c>
      <c r="E17" s="121">
        <v>2160</v>
      </c>
      <c r="F17" s="122">
        <v>3</v>
      </c>
      <c r="G17" s="123">
        <f t="shared" si="0"/>
        <v>54.692082111436953</v>
      </c>
      <c r="H17" s="124">
        <f t="shared" si="1"/>
        <v>45.245077503142021</v>
      </c>
      <c r="I17" s="125">
        <f t="shared" si="2"/>
        <v>6.2840385421030584E-2</v>
      </c>
      <c r="J17" s="44"/>
    </row>
    <row r="18" spans="1:10" customFormat="1" ht="15" customHeight="1" x14ac:dyDescent="0.2">
      <c r="B18" s="106">
        <v>2013</v>
      </c>
      <c r="C18" s="119">
        <v>5704</v>
      </c>
      <c r="D18" s="120">
        <v>2833</v>
      </c>
      <c r="E18" s="121">
        <v>2871</v>
      </c>
      <c r="F18" s="122">
        <v>0</v>
      </c>
      <c r="G18" s="123">
        <f t="shared" si="0"/>
        <v>49.666900420757365</v>
      </c>
      <c r="H18" s="124">
        <f t="shared" si="1"/>
        <v>50.333099579242635</v>
      </c>
      <c r="I18" s="125">
        <f t="shared" si="2"/>
        <v>0</v>
      </c>
      <c r="J18" s="44"/>
    </row>
    <row r="19" spans="1:10" customFormat="1" ht="15" customHeight="1" x14ac:dyDescent="0.2">
      <c r="B19" s="106">
        <v>2014</v>
      </c>
      <c r="C19" s="119">
        <v>3779</v>
      </c>
      <c r="D19" s="120">
        <v>1866</v>
      </c>
      <c r="E19" s="121">
        <v>1909</v>
      </c>
      <c r="F19" s="122">
        <v>4</v>
      </c>
      <c r="G19" s="123">
        <f t="shared" si="0"/>
        <v>49.378142365705216</v>
      </c>
      <c r="H19" s="124">
        <f t="shared" si="1"/>
        <v>50.516009526329718</v>
      </c>
      <c r="I19" s="125">
        <f t="shared" si="2"/>
        <v>0.10584810796507012</v>
      </c>
      <c r="J19" s="44"/>
    </row>
    <row r="20" spans="1:10" customFormat="1" ht="15" customHeight="1" x14ac:dyDescent="0.2">
      <c r="B20" s="109">
        <v>2015</v>
      </c>
      <c r="C20" s="126">
        <v>3013</v>
      </c>
      <c r="D20" s="127">
        <v>2474</v>
      </c>
      <c r="E20" s="128">
        <v>539</v>
      </c>
      <c r="F20" s="129">
        <v>0</v>
      </c>
      <c r="G20" s="130">
        <f t="shared" si="0"/>
        <v>82.110852970461337</v>
      </c>
      <c r="H20" s="131">
        <f t="shared" si="1"/>
        <v>17.889147029538666</v>
      </c>
      <c r="I20" s="132">
        <f t="shared" si="2"/>
        <v>0</v>
      </c>
      <c r="J20" s="44"/>
    </row>
    <row r="21" spans="1:10" customFormat="1" ht="15" customHeight="1" x14ac:dyDescent="0.2"/>
    <row r="22" spans="1:10" s="92" customFormat="1" ht="15" customHeight="1" x14ac:dyDescent="0.2">
      <c r="A22" s="58" t="s">
        <v>3</v>
      </c>
      <c r="B22" s="191" t="s">
        <v>115</v>
      </c>
      <c r="C22" s="191"/>
      <c r="D22" s="191"/>
      <c r="E22" s="191"/>
      <c r="F22" s="191"/>
      <c r="G22" s="191"/>
      <c r="H22" s="191"/>
      <c r="I22" s="191"/>
      <c r="J22" s="191"/>
    </row>
    <row r="23" spans="1:10" s="89" customFormat="1" ht="15" customHeight="1" x14ac:dyDescent="0.2">
      <c r="A23" s="11" t="s">
        <v>4</v>
      </c>
      <c r="B23" s="181" t="s">
        <v>113</v>
      </c>
      <c r="C23" s="182"/>
      <c r="D23" s="182"/>
      <c r="E23" s="182"/>
      <c r="F23" s="182"/>
      <c r="G23" s="182"/>
    </row>
    <row r="24" spans="1:10" s="89" customFormat="1" ht="15" customHeight="1" x14ac:dyDescent="0.2">
      <c r="A24" s="10" t="s">
        <v>5</v>
      </c>
      <c r="B24" s="178" t="s">
        <v>114</v>
      </c>
      <c r="C24" s="178"/>
      <c r="D24" s="178"/>
      <c r="E24" s="90"/>
      <c r="F24" s="90"/>
      <c r="G24" s="90"/>
    </row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1:6" customFormat="1" ht="15" customHeight="1" x14ac:dyDescent="0.2"/>
    <row r="50" spans="1:6" customFormat="1" ht="15" customHeight="1" x14ac:dyDescent="0.2"/>
    <row r="51" spans="1:6" customFormat="1" ht="15" customHeight="1" x14ac:dyDescent="0.2"/>
    <row r="52" spans="1:6" customFormat="1" ht="15" customHeight="1" x14ac:dyDescent="0.2"/>
    <row r="53" spans="1:6" customFormat="1" ht="15" customHeight="1" x14ac:dyDescent="0.2"/>
    <row r="54" spans="1:6" customFormat="1" ht="15" customHeight="1" x14ac:dyDescent="0.2"/>
    <row r="55" spans="1:6" customFormat="1" ht="15" customHeight="1" x14ac:dyDescent="0.2"/>
    <row r="56" spans="1:6" customFormat="1" ht="15" customHeight="1" x14ac:dyDescent="0.2"/>
    <row r="57" spans="1:6" customFormat="1" ht="30" customHeight="1" x14ac:dyDescent="0.2">
      <c r="A57" s="9"/>
    </row>
    <row r="58" spans="1:6" customFormat="1" ht="15" customHeight="1" x14ac:dyDescent="0.2">
      <c r="A58" s="11"/>
    </row>
    <row r="59" spans="1:6" customFormat="1" ht="15" customHeight="1" x14ac:dyDescent="0.2">
      <c r="A59" s="10"/>
    </row>
    <row r="60" spans="1:6" customFormat="1" ht="15" customHeight="1" x14ac:dyDescent="0.2"/>
    <row r="61" spans="1:6" customFormat="1" ht="15" customHeight="1" x14ac:dyDescent="0.2">
      <c r="B61" s="1"/>
      <c r="C61" s="1"/>
      <c r="D61" s="2"/>
      <c r="E61" s="2"/>
      <c r="F61" s="2"/>
    </row>
    <row r="62" spans="1:6" customFormat="1" ht="15" customHeight="1" x14ac:dyDescent="0.2">
      <c r="B62" s="1"/>
      <c r="C62" s="1"/>
      <c r="D62" s="2"/>
      <c r="E62" s="2"/>
      <c r="F62" s="2"/>
    </row>
    <row r="63" spans="1:6" customFormat="1" ht="15" customHeight="1" x14ac:dyDescent="0.2">
      <c r="B63" s="1"/>
      <c r="C63" s="1"/>
      <c r="D63" s="2"/>
      <c r="E63" s="2"/>
      <c r="F63" s="2"/>
    </row>
    <row r="64" spans="1:6" customFormat="1" ht="15" customHeight="1" x14ac:dyDescent="0.2">
      <c r="B64" s="1"/>
      <c r="C64" s="1"/>
      <c r="D64" s="2"/>
      <c r="E64" s="2"/>
      <c r="F64" s="2"/>
    </row>
    <row r="65" spans="2:6" customFormat="1" ht="15" customHeight="1" x14ac:dyDescent="0.2">
      <c r="B65" s="1"/>
      <c r="C65" s="1"/>
      <c r="D65" s="2"/>
      <c r="E65" s="2"/>
      <c r="F65" s="2"/>
    </row>
    <row r="66" spans="2:6" customFormat="1" ht="15" customHeight="1" x14ac:dyDescent="0.2">
      <c r="B66" s="1"/>
      <c r="C66" s="1"/>
      <c r="D66" s="2"/>
      <c r="E66" s="2"/>
      <c r="F66" s="2"/>
    </row>
    <row r="67" spans="2:6" customFormat="1" ht="15" customHeight="1" x14ac:dyDescent="0.2">
      <c r="B67" s="1"/>
      <c r="C67" s="1"/>
      <c r="D67" s="2"/>
      <c r="E67" s="2"/>
      <c r="F67" s="2"/>
    </row>
    <row r="68" spans="2:6" customFormat="1" ht="15" customHeight="1" x14ac:dyDescent="0.2">
      <c r="B68" s="1"/>
      <c r="C68" s="1"/>
      <c r="D68" s="2"/>
      <c r="E68" s="2"/>
      <c r="F68" s="2"/>
    </row>
    <row r="69" spans="2:6" customFormat="1" ht="15" customHeight="1" x14ac:dyDescent="0.2">
      <c r="B69" s="1"/>
      <c r="C69" s="1"/>
      <c r="D69" s="2"/>
      <c r="E69" s="2"/>
      <c r="F69" s="2"/>
    </row>
    <row r="70" spans="2:6" customFormat="1" ht="15" customHeight="1" x14ac:dyDescent="0.2">
      <c r="B70" s="1"/>
      <c r="C70" s="1"/>
      <c r="D70" s="2"/>
      <c r="E70" s="2"/>
      <c r="F70" s="2"/>
    </row>
    <row r="71" spans="2:6" customFormat="1" ht="15" customHeight="1" x14ac:dyDescent="0.2">
      <c r="B71" s="1"/>
      <c r="C71" s="1"/>
      <c r="D71" s="2"/>
      <c r="E71" s="2"/>
      <c r="F71" s="2"/>
    </row>
    <row r="72" spans="2:6" customFormat="1" ht="15" customHeight="1" x14ac:dyDescent="0.2">
      <c r="B72" s="1"/>
      <c r="C72" s="1"/>
      <c r="D72" s="2"/>
      <c r="E72" s="2"/>
      <c r="F72" s="2"/>
    </row>
    <row r="73" spans="2:6" customFormat="1" ht="15" customHeight="1" x14ac:dyDescent="0.2">
      <c r="B73" s="1"/>
      <c r="C73" s="1"/>
      <c r="D73" s="2"/>
      <c r="E73" s="2"/>
      <c r="F73" s="2"/>
    </row>
    <row r="74" spans="2:6" customFormat="1" ht="15" customHeight="1" x14ac:dyDescent="0.2">
      <c r="B74" s="1"/>
      <c r="C74" s="1"/>
      <c r="D74" s="2"/>
      <c r="E74" s="2"/>
      <c r="F74" s="2"/>
    </row>
    <row r="75" spans="2:6" customFormat="1" ht="15" customHeight="1" x14ac:dyDescent="0.2">
      <c r="B75" s="1"/>
      <c r="C75" s="1"/>
      <c r="D75" s="2"/>
      <c r="E75" s="2"/>
      <c r="F75" s="2"/>
    </row>
    <row r="76" spans="2:6" customFormat="1" ht="15" customHeight="1" x14ac:dyDescent="0.2">
      <c r="B76" s="1"/>
      <c r="C76" s="1"/>
      <c r="D76" s="2"/>
      <c r="E76" s="2"/>
      <c r="F76" s="2"/>
    </row>
    <row r="77" spans="2:6" customFormat="1" ht="15" customHeight="1" x14ac:dyDescent="0.2">
      <c r="B77" s="1"/>
      <c r="C77" s="1"/>
      <c r="D77" s="2"/>
      <c r="E77" s="2"/>
      <c r="F77" s="2"/>
    </row>
    <row r="78" spans="2:6" customFormat="1" ht="15" customHeight="1" x14ac:dyDescent="0.2">
      <c r="B78" s="1"/>
      <c r="C78" s="1"/>
      <c r="D78" s="2"/>
      <c r="E78" s="2"/>
      <c r="F78" s="2"/>
    </row>
    <row r="79" spans="2:6" customFormat="1" ht="15" customHeight="1" x14ac:dyDescent="0.2">
      <c r="B79" s="1"/>
      <c r="C79" s="1"/>
      <c r="D79" s="2"/>
      <c r="E79" s="2"/>
      <c r="F79" s="2"/>
    </row>
    <row r="80" spans="2:6" customFormat="1" ht="15" customHeight="1" x14ac:dyDescent="0.2">
      <c r="B80" s="1"/>
      <c r="C80" s="1"/>
      <c r="D80" s="2"/>
      <c r="E80" s="2"/>
      <c r="F80" s="2"/>
    </row>
    <row r="81" spans="2:6" customFormat="1" ht="15" customHeight="1" x14ac:dyDescent="0.2">
      <c r="B81" s="1"/>
      <c r="C81" s="1"/>
      <c r="D81" s="2"/>
      <c r="E81" s="2"/>
      <c r="F81" s="2"/>
    </row>
    <row r="82" spans="2:6" customFormat="1" ht="15" customHeight="1" x14ac:dyDescent="0.2">
      <c r="B82" s="1"/>
      <c r="C82" s="1"/>
      <c r="D82" s="2"/>
      <c r="E82" s="2"/>
      <c r="F82" s="2"/>
    </row>
    <row r="83" spans="2:6" customFormat="1" ht="15" customHeight="1" x14ac:dyDescent="0.2">
      <c r="B83" s="1"/>
      <c r="C83" s="1"/>
      <c r="D83" s="2"/>
      <c r="E83" s="2"/>
      <c r="F83" s="2"/>
    </row>
    <row r="84" spans="2:6" customFormat="1" ht="15" customHeight="1" x14ac:dyDescent="0.2">
      <c r="B84" s="1"/>
      <c r="C84" s="1"/>
      <c r="D84" s="2"/>
      <c r="E84" s="2"/>
      <c r="F84" s="2"/>
    </row>
    <row r="85" spans="2:6" customFormat="1" ht="15" customHeight="1" x14ac:dyDescent="0.2">
      <c r="B85" s="1"/>
      <c r="C85" s="1"/>
      <c r="D85" s="2"/>
      <c r="E85" s="2"/>
      <c r="F85" s="2"/>
    </row>
    <row r="86" spans="2:6" customFormat="1" ht="15" customHeight="1" x14ac:dyDescent="0.2">
      <c r="B86" s="1"/>
      <c r="C86" s="1"/>
      <c r="D86" s="2"/>
      <c r="E86" s="2"/>
      <c r="F86" s="2"/>
    </row>
    <row r="87" spans="2:6" customFormat="1" ht="15" customHeight="1" x14ac:dyDescent="0.2">
      <c r="B87" s="1"/>
      <c r="C87" s="1"/>
      <c r="D87" s="2"/>
      <c r="E87" s="2"/>
      <c r="F87" s="2"/>
    </row>
    <row r="88" spans="2:6" customFormat="1" ht="15" customHeight="1" x14ac:dyDescent="0.2">
      <c r="B88" s="1"/>
      <c r="C88" s="1"/>
      <c r="D88" s="2"/>
      <c r="E88" s="2"/>
      <c r="F88" s="2"/>
    </row>
    <row r="89" spans="2:6" customFormat="1" ht="15" customHeight="1" x14ac:dyDescent="0.2">
      <c r="B89" s="1"/>
      <c r="C89" s="1"/>
      <c r="D89" s="2"/>
      <c r="E89" s="2"/>
      <c r="F89" s="2"/>
    </row>
    <row r="90" spans="2:6" customFormat="1" ht="15" customHeight="1" x14ac:dyDescent="0.2">
      <c r="B90" s="1"/>
      <c r="C90" s="1"/>
      <c r="D90" s="2"/>
      <c r="E90" s="2"/>
      <c r="F90" s="2"/>
    </row>
    <row r="91" spans="2:6" customFormat="1" ht="15" customHeight="1" x14ac:dyDescent="0.2">
      <c r="B91" s="1"/>
      <c r="C91" s="1"/>
      <c r="D91" s="2"/>
      <c r="E91" s="2"/>
      <c r="F91" s="2"/>
    </row>
    <row r="92" spans="2:6" customFormat="1" ht="15" customHeight="1" x14ac:dyDescent="0.2">
      <c r="B92" s="1"/>
      <c r="C92" s="1"/>
      <c r="D92" s="2"/>
      <c r="E92" s="2"/>
      <c r="F92" s="2"/>
    </row>
    <row r="93" spans="2:6" customFormat="1" ht="15" customHeight="1" x14ac:dyDescent="0.2">
      <c r="B93" s="1"/>
      <c r="C93" s="1"/>
      <c r="D93" s="2"/>
      <c r="E93" s="2"/>
      <c r="F93" s="2"/>
    </row>
    <row r="94" spans="2:6" customFormat="1" ht="15" customHeight="1" x14ac:dyDescent="0.2">
      <c r="B94" s="1"/>
      <c r="C94" s="1"/>
      <c r="D94" s="2"/>
      <c r="E94" s="2"/>
      <c r="F94" s="2"/>
    </row>
    <row r="95" spans="2:6" customFormat="1" ht="15" customHeight="1" x14ac:dyDescent="0.2">
      <c r="B95" s="1"/>
      <c r="C95" s="1"/>
      <c r="D95" s="2"/>
      <c r="E95" s="2"/>
      <c r="F95" s="2"/>
    </row>
  </sheetData>
  <mergeCells count="8">
    <mergeCell ref="B23:G23"/>
    <mergeCell ref="B24:D24"/>
    <mergeCell ref="B22:J22"/>
    <mergeCell ref="B2:I2"/>
    <mergeCell ref="B3:B4"/>
    <mergeCell ref="C3:C4"/>
    <mergeCell ref="D3:F3"/>
    <mergeCell ref="G3:I3"/>
  </mergeCells>
  <hyperlinks>
    <hyperlink ref="B24" r:id="rId1" display="http://observatorioemigracao.pt/np4/6133.html"/>
    <hyperlink ref="B24:D24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showGridLines="0" workbookViewId="0">
      <selection activeCell="C1" sqref="C1"/>
    </sheetView>
  </sheetViews>
  <sheetFormatPr defaultRowHeight="15" customHeight="1" x14ac:dyDescent="0.2"/>
  <cols>
    <col min="1" max="1" width="14.83203125" style="2" customWidth="1"/>
    <col min="2" max="7" width="14.83203125" customWidth="1"/>
    <col min="8" max="35" width="10.83203125" customWidth="1"/>
  </cols>
  <sheetData>
    <row r="1" spans="1:8" s="2" customFormat="1" ht="30" customHeight="1" x14ac:dyDescent="0.2">
      <c r="A1" s="3"/>
      <c r="B1" s="4"/>
      <c r="C1" s="54" t="s">
        <v>131</v>
      </c>
      <c r="D1" s="5"/>
      <c r="F1" s="6"/>
      <c r="G1" s="7"/>
      <c r="H1" s="6"/>
    </row>
    <row r="2" spans="1:8" s="2" customFormat="1" ht="30" customHeight="1" thickBot="1" x14ac:dyDescent="0.25">
      <c r="B2" s="193" t="s">
        <v>103</v>
      </c>
      <c r="C2" s="193"/>
      <c r="D2" s="193"/>
      <c r="E2" s="193"/>
      <c r="F2" s="193"/>
      <c r="G2" s="193"/>
      <c r="H2" s="8"/>
    </row>
    <row r="3" spans="1:8" ht="45" customHeight="1" x14ac:dyDescent="0.2">
      <c r="A3"/>
      <c r="B3" s="194" t="s">
        <v>1</v>
      </c>
      <c r="C3" s="196" t="s">
        <v>0</v>
      </c>
      <c r="D3" s="198" t="s">
        <v>15</v>
      </c>
      <c r="E3" s="199"/>
      <c r="F3" s="198" t="s">
        <v>126</v>
      </c>
      <c r="G3" s="199"/>
    </row>
    <row r="4" spans="1:8" ht="45" customHeight="1" x14ac:dyDescent="0.2">
      <c r="A4"/>
      <c r="B4" s="195"/>
      <c r="C4" s="197"/>
      <c r="D4" s="26" t="s">
        <v>16</v>
      </c>
      <c r="E4" s="27" t="s">
        <v>17</v>
      </c>
      <c r="F4" s="26" t="s">
        <v>16</v>
      </c>
      <c r="G4" s="27" t="s">
        <v>17</v>
      </c>
    </row>
    <row r="5" spans="1:8" ht="15" customHeight="1" x14ac:dyDescent="0.2">
      <c r="A5"/>
      <c r="B5" s="103">
        <v>2000</v>
      </c>
      <c r="C5" s="112">
        <v>704</v>
      </c>
      <c r="D5" s="113">
        <v>421</v>
      </c>
      <c r="E5" s="115">
        <v>283</v>
      </c>
      <c r="F5" s="116">
        <f t="shared" ref="F5:F20" si="0">+D5*100/C5</f>
        <v>59.801136363636367</v>
      </c>
      <c r="G5" s="118">
        <f t="shared" ref="G5:G20" si="1">+E5*100/C5</f>
        <v>40.198863636363633</v>
      </c>
      <c r="H5" s="48"/>
    </row>
    <row r="6" spans="1:8" ht="15" customHeight="1" x14ac:dyDescent="0.2">
      <c r="A6"/>
      <c r="B6" s="106">
        <v>2001</v>
      </c>
      <c r="C6" s="119">
        <v>644</v>
      </c>
      <c r="D6" s="120">
        <v>375</v>
      </c>
      <c r="E6" s="122">
        <v>269</v>
      </c>
      <c r="F6" s="123">
        <f t="shared" si="0"/>
        <v>58.229813664596271</v>
      </c>
      <c r="G6" s="125">
        <f t="shared" si="1"/>
        <v>41.770186335403729</v>
      </c>
      <c r="H6" s="48"/>
    </row>
    <row r="7" spans="1:8" ht="15" customHeight="1" x14ac:dyDescent="0.2">
      <c r="A7"/>
      <c r="B7" s="106">
        <v>2002</v>
      </c>
      <c r="C7" s="119">
        <v>693</v>
      </c>
      <c r="D7" s="120">
        <v>433</v>
      </c>
      <c r="E7" s="122">
        <v>260</v>
      </c>
      <c r="F7" s="123">
        <f t="shared" si="0"/>
        <v>62.481962481962483</v>
      </c>
      <c r="G7" s="125">
        <f t="shared" si="1"/>
        <v>37.518037518037517</v>
      </c>
      <c r="H7" s="48"/>
    </row>
    <row r="8" spans="1:8" ht="15" customHeight="1" x14ac:dyDescent="0.2">
      <c r="A8"/>
      <c r="B8" s="106">
        <v>2003</v>
      </c>
      <c r="C8" s="119">
        <v>852</v>
      </c>
      <c r="D8" s="120">
        <v>544</v>
      </c>
      <c r="E8" s="122">
        <v>308</v>
      </c>
      <c r="F8" s="123">
        <f t="shared" si="0"/>
        <v>63.84976525821596</v>
      </c>
      <c r="G8" s="125">
        <f t="shared" si="1"/>
        <v>36.15023474178404</v>
      </c>
      <c r="H8" s="48"/>
    </row>
    <row r="9" spans="1:8" ht="15" customHeight="1" x14ac:dyDescent="0.2">
      <c r="A9"/>
      <c r="B9" s="106">
        <v>2004</v>
      </c>
      <c r="C9" s="119">
        <v>1217</v>
      </c>
      <c r="D9" s="120">
        <v>751</v>
      </c>
      <c r="E9" s="122">
        <v>466</v>
      </c>
      <c r="F9" s="123">
        <f t="shared" si="0"/>
        <v>61.709120788824983</v>
      </c>
      <c r="G9" s="125">
        <f t="shared" si="1"/>
        <v>38.290879211175017</v>
      </c>
      <c r="H9" s="48"/>
    </row>
    <row r="10" spans="1:8" ht="15" customHeight="1" x14ac:dyDescent="0.2">
      <c r="A10"/>
      <c r="B10" s="106">
        <v>2005</v>
      </c>
      <c r="C10" s="119">
        <v>1862</v>
      </c>
      <c r="D10" s="120">
        <v>1189</v>
      </c>
      <c r="E10" s="122">
        <v>673</v>
      </c>
      <c r="F10" s="123">
        <f t="shared" si="0"/>
        <v>63.856068743286791</v>
      </c>
      <c r="G10" s="125">
        <f t="shared" si="1"/>
        <v>36.143931256713209</v>
      </c>
      <c r="H10" s="48"/>
    </row>
    <row r="11" spans="1:8" ht="15" customHeight="1" x14ac:dyDescent="0.2">
      <c r="A11"/>
      <c r="B11" s="106">
        <v>2006</v>
      </c>
      <c r="C11" s="119">
        <v>1831</v>
      </c>
      <c r="D11" s="120">
        <v>1120</v>
      </c>
      <c r="E11" s="122">
        <v>711</v>
      </c>
      <c r="F11" s="123">
        <f t="shared" si="0"/>
        <v>61.168760240305843</v>
      </c>
      <c r="G11" s="125">
        <f t="shared" si="1"/>
        <v>38.831239759694157</v>
      </c>
      <c r="H11" s="48"/>
    </row>
    <row r="12" spans="1:8" ht="15" customHeight="1" x14ac:dyDescent="0.2">
      <c r="A12"/>
      <c r="B12" s="106">
        <v>2007</v>
      </c>
      <c r="C12" s="119">
        <v>1556</v>
      </c>
      <c r="D12" s="120">
        <v>999</v>
      </c>
      <c r="E12" s="122">
        <v>557</v>
      </c>
      <c r="F12" s="123">
        <f t="shared" si="0"/>
        <v>64.203084832904878</v>
      </c>
      <c r="G12" s="125">
        <f t="shared" si="1"/>
        <v>35.796915167095115</v>
      </c>
      <c r="H12" s="48"/>
    </row>
    <row r="13" spans="1:8" ht="15" customHeight="1" x14ac:dyDescent="0.2">
      <c r="A13"/>
      <c r="B13" s="106">
        <v>2008</v>
      </c>
      <c r="C13" s="119">
        <v>1548</v>
      </c>
      <c r="D13" s="120">
        <v>979</v>
      </c>
      <c r="E13" s="122">
        <v>569</v>
      </c>
      <c r="F13" s="123">
        <f t="shared" si="0"/>
        <v>63.242894056847547</v>
      </c>
      <c r="G13" s="125">
        <f t="shared" si="1"/>
        <v>36.757105943152453</v>
      </c>
      <c r="H13" s="48"/>
    </row>
    <row r="14" spans="1:8" ht="15" customHeight="1" x14ac:dyDescent="0.2">
      <c r="A14"/>
      <c r="B14" s="106">
        <v>2009</v>
      </c>
      <c r="C14" s="119">
        <v>2922</v>
      </c>
      <c r="D14" s="120">
        <v>1829</v>
      </c>
      <c r="E14" s="122">
        <v>1093</v>
      </c>
      <c r="F14" s="123">
        <f t="shared" si="0"/>
        <v>62.594113620807668</v>
      </c>
      <c r="G14" s="125">
        <f t="shared" si="1"/>
        <v>37.405886379192332</v>
      </c>
      <c r="H14" s="48"/>
    </row>
    <row r="15" spans="1:8" ht="15" customHeight="1" x14ac:dyDescent="0.2">
      <c r="A15"/>
      <c r="B15" s="106">
        <v>2010</v>
      </c>
      <c r="C15" s="119">
        <v>2458</v>
      </c>
      <c r="D15" s="120">
        <v>1565</v>
      </c>
      <c r="E15" s="122">
        <v>893</v>
      </c>
      <c r="F15" s="123">
        <f t="shared" si="0"/>
        <v>63.669650122050449</v>
      </c>
      <c r="G15" s="125">
        <f t="shared" si="1"/>
        <v>36.330349877949551</v>
      </c>
      <c r="H15" s="48"/>
    </row>
    <row r="16" spans="1:8" ht="15" customHeight="1" x14ac:dyDescent="0.2">
      <c r="A16"/>
      <c r="B16" s="106">
        <v>2011</v>
      </c>
      <c r="C16" s="119">
        <v>3323</v>
      </c>
      <c r="D16" s="120">
        <v>2192</v>
      </c>
      <c r="E16" s="122">
        <v>1131</v>
      </c>
      <c r="F16" s="123">
        <f t="shared" si="0"/>
        <v>65.964489918748114</v>
      </c>
      <c r="G16" s="125">
        <f t="shared" si="1"/>
        <v>34.035510081251878</v>
      </c>
      <c r="H16" s="48"/>
    </row>
    <row r="17" spans="1:10" ht="15" customHeight="1" x14ac:dyDescent="0.2">
      <c r="A17"/>
      <c r="B17" s="106">
        <v>2012</v>
      </c>
      <c r="C17" s="119">
        <v>4774</v>
      </c>
      <c r="D17" s="120">
        <v>3169</v>
      </c>
      <c r="E17" s="122">
        <v>1605</v>
      </c>
      <c r="F17" s="123">
        <f t="shared" si="0"/>
        <v>66.380393799748632</v>
      </c>
      <c r="G17" s="125">
        <f t="shared" si="1"/>
        <v>33.619606200251361</v>
      </c>
      <c r="H17" s="48"/>
    </row>
    <row r="18" spans="1:10" ht="15" customHeight="1" x14ac:dyDescent="0.2">
      <c r="A18"/>
      <c r="B18" s="106">
        <v>2013</v>
      </c>
      <c r="C18" s="119">
        <v>5704</v>
      </c>
      <c r="D18" s="120">
        <v>3862</v>
      </c>
      <c r="E18" s="122">
        <v>1842</v>
      </c>
      <c r="F18" s="123">
        <f t="shared" si="0"/>
        <v>67.706872370266481</v>
      </c>
      <c r="G18" s="125">
        <f t="shared" si="1"/>
        <v>32.293127629733519</v>
      </c>
      <c r="H18" s="48"/>
    </row>
    <row r="19" spans="1:10" ht="15" customHeight="1" x14ac:dyDescent="0.2">
      <c r="A19"/>
      <c r="B19" s="106">
        <v>2014</v>
      </c>
      <c r="C19" s="119">
        <v>3779</v>
      </c>
      <c r="D19" s="120">
        <v>2531</v>
      </c>
      <c r="E19" s="122">
        <v>1248</v>
      </c>
      <c r="F19" s="123">
        <f t="shared" si="0"/>
        <v>66.975390314898121</v>
      </c>
      <c r="G19" s="125">
        <f t="shared" si="1"/>
        <v>33.024609685101879</v>
      </c>
      <c r="H19" s="48"/>
    </row>
    <row r="20" spans="1:10" ht="15" customHeight="1" x14ac:dyDescent="0.2">
      <c r="A20"/>
      <c r="B20" s="109">
        <v>2015</v>
      </c>
      <c r="C20" s="126">
        <v>3013</v>
      </c>
      <c r="D20" s="127">
        <v>1853</v>
      </c>
      <c r="E20" s="129">
        <v>1160</v>
      </c>
      <c r="F20" s="130">
        <f t="shared" si="0"/>
        <v>61.500165947560568</v>
      </c>
      <c r="G20" s="132">
        <f t="shared" si="1"/>
        <v>38.499834052439432</v>
      </c>
      <c r="H20" s="48"/>
    </row>
    <row r="21" spans="1:10" ht="15" customHeight="1" x14ac:dyDescent="0.2">
      <c r="A21"/>
    </row>
    <row r="22" spans="1:10" s="92" customFormat="1" ht="15" customHeight="1" x14ac:dyDescent="0.2">
      <c r="A22" s="58" t="s">
        <v>3</v>
      </c>
      <c r="B22" s="191" t="s">
        <v>115</v>
      </c>
      <c r="C22" s="191"/>
      <c r="D22" s="191"/>
      <c r="E22" s="191"/>
      <c r="F22" s="191"/>
      <c r="G22" s="191"/>
      <c r="H22" s="191"/>
      <c r="I22" s="191"/>
      <c r="J22" s="191"/>
    </row>
    <row r="23" spans="1:10" s="89" customFormat="1" ht="15" customHeight="1" x14ac:dyDescent="0.2">
      <c r="A23" s="11" t="s">
        <v>4</v>
      </c>
      <c r="B23" s="181" t="s">
        <v>113</v>
      </c>
      <c r="C23" s="182"/>
      <c r="D23" s="182"/>
      <c r="E23" s="182"/>
      <c r="F23" s="182"/>
      <c r="G23" s="182"/>
    </row>
    <row r="24" spans="1:10" s="89" customFormat="1" ht="15" customHeight="1" x14ac:dyDescent="0.2">
      <c r="A24" s="10" t="s">
        <v>5</v>
      </c>
      <c r="B24" s="178" t="s">
        <v>114</v>
      </c>
      <c r="C24" s="178"/>
      <c r="D24" s="178"/>
      <c r="E24" s="90"/>
      <c r="F24" s="90"/>
      <c r="G24" s="90"/>
    </row>
    <row r="25" spans="1:10" ht="15" customHeight="1" x14ac:dyDescent="0.2">
      <c r="A25"/>
    </row>
    <row r="26" spans="1:10" ht="15" customHeight="1" x14ac:dyDescent="0.2">
      <c r="A26"/>
    </row>
    <row r="27" spans="1:10" ht="15" customHeight="1" x14ac:dyDescent="0.2">
      <c r="A27"/>
    </row>
    <row r="28" spans="1:10" ht="15" customHeight="1" x14ac:dyDescent="0.2">
      <c r="A28"/>
    </row>
    <row r="29" spans="1:10" ht="15" customHeight="1" x14ac:dyDescent="0.2">
      <c r="A29"/>
    </row>
    <row r="30" spans="1:10" ht="15" customHeight="1" x14ac:dyDescent="0.2">
      <c r="A30"/>
    </row>
    <row r="31" spans="1:10" ht="15" customHeight="1" x14ac:dyDescent="0.2">
      <c r="A31"/>
    </row>
    <row r="32" spans="1:10" ht="15" customHeight="1" x14ac:dyDescent="0.2">
      <c r="A32"/>
    </row>
    <row r="33" spans="1:1" ht="15" customHeight="1" x14ac:dyDescent="0.2">
      <c r="A33"/>
    </row>
    <row r="34" spans="1:1" ht="15" customHeight="1" x14ac:dyDescent="0.2">
      <c r="A34"/>
    </row>
    <row r="35" spans="1:1" ht="15" customHeight="1" x14ac:dyDescent="0.2">
      <c r="A35"/>
    </row>
    <row r="36" spans="1:1" ht="15" customHeight="1" x14ac:dyDescent="0.2">
      <c r="A36"/>
    </row>
    <row r="37" spans="1:1" ht="15" customHeight="1" x14ac:dyDescent="0.2">
      <c r="A37"/>
    </row>
    <row r="38" spans="1:1" ht="15" customHeight="1" x14ac:dyDescent="0.2">
      <c r="A38"/>
    </row>
    <row r="39" spans="1:1" ht="15" customHeight="1" x14ac:dyDescent="0.2">
      <c r="A39"/>
    </row>
    <row r="40" spans="1:1" ht="15" customHeight="1" x14ac:dyDescent="0.2">
      <c r="A40"/>
    </row>
    <row r="41" spans="1:1" ht="15" customHeight="1" x14ac:dyDescent="0.2">
      <c r="A41"/>
    </row>
    <row r="42" spans="1:1" ht="15" customHeight="1" x14ac:dyDescent="0.2">
      <c r="A42"/>
    </row>
    <row r="43" spans="1:1" ht="15" customHeight="1" x14ac:dyDescent="0.2">
      <c r="A43"/>
    </row>
    <row r="44" spans="1:1" ht="15" customHeight="1" x14ac:dyDescent="0.2">
      <c r="A44"/>
    </row>
    <row r="45" spans="1:1" ht="15" customHeight="1" x14ac:dyDescent="0.2">
      <c r="A45"/>
    </row>
    <row r="46" spans="1:1" ht="15" customHeight="1" x14ac:dyDescent="0.2">
      <c r="A46"/>
    </row>
    <row r="47" spans="1:1" ht="15" customHeight="1" x14ac:dyDescent="0.2">
      <c r="A47"/>
    </row>
    <row r="48" spans="1:1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60" spans="1:1" ht="15" customHeight="1" x14ac:dyDescent="0.2">
      <c r="A60"/>
    </row>
    <row r="61" spans="1:1" ht="15" customHeight="1" x14ac:dyDescent="0.2">
      <c r="A61"/>
    </row>
    <row r="62" spans="1:1" ht="15" customHeight="1" x14ac:dyDescent="0.2">
      <c r="A62"/>
    </row>
    <row r="63" spans="1:1" ht="15" customHeight="1" x14ac:dyDescent="0.2">
      <c r="A63"/>
    </row>
    <row r="64" spans="1:1" ht="15" customHeight="1" x14ac:dyDescent="0.2">
      <c r="A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69" spans="1:1" ht="15" customHeight="1" x14ac:dyDescent="0.2">
      <c r="A69"/>
    </row>
    <row r="70" spans="1:1" ht="15" customHeight="1" x14ac:dyDescent="0.2">
      <c r="A70"/>
    </row>
    <row r="71" spans="1:1" ht="15" customHeight="1" x14ac:dyDescent="0.2">
      <c r="A71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  <row r="79" spans="1:1" ht="15" customHeight="1" x14ac:dyDescent="0.2">
      <c r="A79"/>
    </row>
    <row r="80" spans="1:1" ht="15" customHeight="1" x14ac:dyDescent="0.2">
      <c r="A80"/>
    </row>
    <row r="81" spans="1:1" ht="15" customHeight="1" x14ac:dyDescent="0.2">
      <c r="A81"/>
    </row>
    <row r="82" spans="1:1" ht="15" customHeight="1" x14ac:dyDescent="0.2">
      <c r="A82"/>
    </row>
    <row r="83" spans="1:1" ht="15" customHeight="1" x14ac:dyDescent="0.2">
      <c r="A83"/>
    </row>
    <row r="84" spans="1:1" ht="15" customHeight="1" x14ac:dyDescent="0.2">
      <c r="A84"/>
    </row>
    <row r="85" spans="1:1" ht="15" customHeight="1" x14ac:dyDescent="0.2">
      <c r="A85"/>
    </row>
    <row r="86" spans="1:1" ht="15" customHeight="1" x14ac:dyDescent="0.2">
      <c r="A86"/>
    </row>
    <row r="87" spans="1:1" ht="15" customHeight="1" x14ac:dyDescent="0.2">
      <c r="A87"/>
    </row>
    <row r="88" spans="1:1" ht="15" customHeight="1" x14ac:dyDescent="0.2">
      <c r="A88"/>
    </row>
    <row r="89" spans="1:1" ht="15" customHeight="1" x14ac:dyDescent="0.2">
      <c r="A89"/>
    </row>
    <row r="90" spans="1:1" ht="15" customHeight="1" x14ac:dyDescent="0.2">
      <c r="A90"/>
    </row>
    <row r="91" spans="1:1" ht="15" customHeight="1" x14ac:dyDescent="0.2">
      <c r="A91"/>
    </row>
    <row r="92" spans="1:1" ht="15" customHeight="1" x14ac:dyDescent="0.2">
      <c r="A92"/>
    </row>
    <row r="93" spans="1:1" ht="15" customHeight="1" x14ac:dyDescent="0.2">
      <c r="A93"/>
    </row>
    <row r="94" spans="1:1" ht="15" customHeight="1" x14ac:dyDescent="0.2">
      <c r="A94"/>
    </row>
    <row r="95" spans="1:1" ht="15" customHeight="1" x14ac:dyDescent="0.2">
      <c r="A95"/>
    </row>
    <row r="224" ht="30" customHeight="1" x14ac:dyDescent="0.2"/>
    <row r="226" spans="1:1" ht="30" customHeight="1" x14ac:dyDescent="0.2">
      <c r="A226" s="9" t="s">
        <v>3</v>
      </c>
    </row>
    <row r="227" spans="1:1" ht="15" customHeight="1" x14ac:dyDescent="0.2">
      <c r="A227" s="11" t="s">
        <v>4</v>
      </c>
    </row>
    <row r="228" spans="1:1" ht="15" customHeight="1" x14ac:dyDescent="0.2">
      <c r="A228" s="10" t="s">
        <v>5</v>
      </c>
    </row>
  </sheetData>
  <mergeCells count="8">
    <mergeCell ref="B23:G23"/>
    <mergeCell ref="B24:D24"/>
    <mergeCell ref="B22:J22"/>
    <mergeCell ref="B2:G2"/>
    <mergeCell ref="B3:B4"/>
    <mergeCell ref="D3:E3"/>
    <mergeCell ref="F3:G3"/>
    <mergeCell ref="C3:C4"/>
  </mergeCells>
  <hyperlinks>
    <hyperlink ref="B24" r:id="rId1" display="http://observatorioemigracao.pt/np4/6133.html"/>
    <hyperlink ref="B24:D24" r:id="rId2" display="http://observatorioemigracao.pt/np4/7857.html"/>
    <hyperlink ref="C1" location="Indice!A1" display="[índice Ç]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workbookViewId="0">
      <selection activeCell="C1" sqref="C1"/>
    </sheetView>
  </sheetViews>
  <sheetFormatPr defaultRowHeight="11.25" x14ac:dyDescent="0.2"/>
  <cols>
    <col min="1" max="1" width="14.83203125" customWidth="1"/>
    <col min="2" max="19" width="12.83203125" customWidth="1"/>
  </cols>
  <sheetData>
    <row r="1" spans="1:20" s="2" customFormat="1" ht="30" customHeight="1" x14ac:dyDescent="0.2">
      <c r="A1" s="3"/>
      <c r="B1" s="4"/>
      <c r="C1" s="54" t="s">
        <v>131</v>
      </c>
      <c r="D1" s="5"/>
      <c r="E1" s="5"/>
      <c r="F1" s="5"/>
      <c r="G1" s="5"/>
      <c r="H1" s="5"/>
      <c r="I1" s="5"/>
      <c r="J1" s="5"/>
      <c r="S1" s="7"/>
    </row>
    <row r="2" spans="1:20" s="2" customFormat="1" ht="30" customHeight="1" thickBot="1" x14ac:dyDescent="0.25">
      <c r="B2" s="193" t="s">
        <v>104</v>
      </c>
      <c r="C2" s="200"/>
      <c r="D2" s="200"/>
      <c r="E2" s="200"/>
      <c r="F2" s="200"/>
      <c r="G2" s="200"/>
      <c r="H2" s="200"/>
      <c r="I2" s="200"/>
      <c r="J2" s="200"/>
      <c r="K2" s="200"/>
      <c r="L2" s="30"/>
      <c r="M2" s="40"/>
      <c r="N2" s="40"/>
      <c r="O2" s="40"/>
      <c r="P2" s="40"/>
      <c r="Q2" s="40"/>
      <c r="R2" s="40"/>
    </row>
    <row r="3" spans="1:20" ht="45" customHeight="1" x14ac:dyDescent="0.2">
      <c r="B3" s="194" t="s">
        <v>1</v>
      </c>
      <c r="C3" s="196" t="s">
        <v>0</v>
      </c>
      <c r="D3" s="198" t="s">
        <v>15</v>
      </c>
      <c r="E3" s="199"/>
      <c r="F3" s="199"/>
      <c r="G3" s="199"/>
      <c r="H3" s="199"/>
      <c r="I3" s="199"/>
      <c r="J3" s="199"/>
      <c r="K3" s="199"/>
      <c r="L3" s="198" t="s">
        <v>126</v>
      </c>
      <c r="M3" s="199"/>
      <c r="N3" s="199"/>
      <c r="O3" s="199"/>
      <c r="P3" s="199"/>
      <c r="Q3" s="199"/>
      <c r="R3" s="199"/>
      <c r="S3" s="199"/>
    </row>
    <row r="4" spans="1:20" ht="45" customHeight="1" x14ac:dyDescent="0.2">
      <c r="B4" s="195"/>
      <c r="C4" s="197"/>
      <c r="D4" s="26" t="s">
        <v>18</v>
      </c>
      <c r="E4" s="49" t="s">
        <v>19</v>
      </c>
      <c r="F4" s="27" t="s">
        <v>20</v>
      </c>
      <c r="G4" s="27" t="s">
        <v>21</v>
      </c>
      <c r="H4" s="27" t="s">
        <v>22</v>
      </c>
      <c r="I4" s="27" t="s">
        <v>23</v>
      </c>
      <c r="J4" s="27" t="s">
        <v>24</v>
      </c>
      <c r="K4" s="27" t="s">
        <v>25</v>
      </c>
      <c r="L4" s="26" t="s">
        <v>18</v>
      </c>
      <c r="M4" s="49" t="s">
        <v>19</v>
      </c>
      <c r="N4" s="27" t="s">
        <v>20</v>
      </c>
      <c r="O4" s="27" t="s">
        <v>21</v>
      </c>
      <c r="P4" s="27" t="s">
        <v>22</v>
      </c>
      <c r="Q4" s="27" t="s">
        <v>23</v>
      </c>
      <c r="R4" s="27" t="s">
        <v>24</v>
      </c>
      <c r="S4" s="27" t="s">
        <v>25</v>
      </c>
    </row>
    <row r="5" spans="1:20" ht="15" customHeight="1" x14ac:dyDescent="0.2">
      <c r="B5" s="103">
        <v>2000</v>
      </c>
      <c r="C5" s="112">
        <v>704</v>
      </c>
      <c r="D5" s="113">
        <v>0</v>
      </c>
      <c r="E5" s="114">
        <v>19</v>
      </c>
      <c r="F5" s="114">
        <v>42</v>
      </c>
      <c r="G5" s="114">
        <v>110</v>
      </c>
      <c r="H5" s="114">
        <v>140</v>
      </c>
      <c r="I5" s="114">
        <v>104</v>
      </c>
      <c r="J5" s="114">
        <v>144</v>
      </c>
      <c r="K5" s="115">
        <v>145</v>
      </c>
      <c r="L5" s="116">
        <f t="shared" ref="L5:L20" si="0">+D5*100/C5</f>
        <v>0</v>
      </c>
      <c r="M5" s="117">
        <f t="shared" ref="M5:M20" si="1">+E5*100/C5</f>
        <v>2.6988636363636362</v>
      </c>
      <c r="N5" s="117">
        <f t="shared" ref="N5:N20" si="2">+F5*100/C5</f>
        <v>5.9659090909090908</v>
      </c>
      <c r="O5" s="117">
        <f t="shared" ref="O5:O20" si="3">+G5*100/C5</f>
        <v>15.625</v>
      </c>
      <c r="P5" s="117">
        <f t="shared" ref="P5:P20" si="4">+H5*100/C5</f>
        <v>19.886363636363637</v>
      </c>
      <c r="Q5" s="117">
        <f t="shared" ref="Q5:Q20" si="5">+I5*100/C5</f>
        <v>14.772727272727273</v>
      </c>
      <c r="R5" s="117">
        <f t="shared" ref="R5:R20" si="6">+J5*100/C5</f>
        <v>20.454545454545453</v>
      </c>
      <c r="S5" s="118">
        <f t="shared" ref="S5:S20" si="7">+K5*100/C5</f>
        <v>20.59659090909091</v>
      </c>
      <c r="T5" s="50"/>
    </row>
    <row r="6" spans="1:20" ht="15" customHeight="1" x14ac:dyDescent="0.2">
      <c r="B6" s="106">
        <v>2001</v>
      </c>
      <c r="C6" s="119">
        <v>644</v>
      </c>
      <c r="D6" s="120">
        <v>0</v>
      </c>
      <c r="E6" s="121">
        <v>35</v>
      </c>
      <c r="F6" s="121">
        <v>37</v>
      </c>
      <c r="G6" s="121">
        <v>97</v>
      </c>
      <c r="H6" s="121">
        <v>114</v>
      </c>
      <c r="I6" s="121">
        <v>116</v>
      </c>
      <c r="J6" s="121">
        <v>105</v>
      </c>
      <c r="K6" s="122">
        <v>140</v>
      </c>
      <c r="L6" s="123">
        <f t="shared" si="0"/>
        <v>0</v>
      </c>
      <c r="M6" s="124">
        <f t="shared" si="1"/>
        <v>5.4347826086956523</v>
      </c>
      <c r="N6" s="124">
        <f t="shared" si="2"/>
        <v>5.7453416149068319</v>
      </c>
      <c r="O6" s="124">
        <f t="shared" si="3"/>
        <v>15.062111801242237</v>
      </c>
      <c r="P6" s="124">
        <f t="shared" si="4"/>
        <v>17.701863354037268</v>
      </c>
      <c r="Q6" s="124">
        <f t="shared" si="5"/>
        <v>18.012422360248447</v>
      </c>
      <c r="R6" s="124">
        <f t="shared" si="6"/>
        <v>16.304347826086957</v>
      </c>
      <c r="S6" s="125">
        <f t="shared" si="7"/>
        <v>21.739130434782609</v>
      </c>
      <c r="T6" s="50"/>
    </row>
    <row r="7" spans="1:20" ht="15" customHeight="1" x14ac:dyDescent="0.2">
      <c r="B7" s="106">
        <v>2002</v>
      </c>
      <c r="C7" s="119">
        <v>693</v>
      </c>
      <c r="D7" s="120">
        <v>0</v>
      </c>
      <c r="E7" s="121">
        <v>28</v>
      </c>
      <c r="F7" s="121">
        <v>34</v>
      </c>
      <c r="G7" s="121">
        <v>140</v>
      </c>
      <c r="H7" s="121">
        <v>138</v>
      </c>
      <c r="I7" s="121">
        <v>115</v>
      </c>
      <c r="J7" s="121">
        <v>132</v>
      </c>
      <c r="K7" s="122">
        <v>106</v>
      </c>
      <c r="L7" s="123">
        <f t="shared" si="0"/>
        <v>0</v>
      </c>
      <c r="M7" s="124">
        <f t="shared" si="1"/>
        <v>4.0404040404040407</v>
      </c>
      <c r="N7" s="124">
        <f t="shared" si="2"/>
        <v>4.9062049062049065</v>
      </c>
      <c r="O7" s="124">
        <f t="shared" si="3"/>
        <v>20.202020202020201</v>
      </c>
      <c r="P7" s="124">
        <f t="shared" si="4"/>
        <v>19.913419913419915</v>
      </c>
      <c r="Q7" s="124">
        <f t="shared" si="5"/>
        <v>16.594516594516595</v>
      </c>
      <c r="R7" s="124">
        <f t="shared" si="6"/>
        <v>19.047619047619047</v>
      </c>
      <c r="S7" s="125">
        <f t="shared" si="7"/>
        <v>15.295815295815295</v>
      </c>
      <c r="T7" s="50"/>
    </row>
    <row r="8" spans="1:20" ht="15" customHeight="1" x14ac:dyDescent="0.2">
      <c r="B8" s="106">
        <v>2003</v>
      </c>
      <c r="C8" s="119">
        <v>852</v>
      </c>
      <c r="D8" s="120">
        <v>0</v>
      </c>
      <c r="E8" s="121">
        <v>25</v>
      </c>
      <c r="F8" s="121">
        <v>36</v>
      </c>
      <c r="G8" s="121">
        <v>207</v>
      </c>
      <c r="H8" s="121">
        <v>164</v>
      </c>
      <c r="I8" s="121">
        <v>121</v>
      </c>
      <c r="J8" s="121">
        <v>149</v>
      </c>
      <c r="K8" s="122">
        <v>150</v>
      </c>
      <c r="L8" s="123">
        <f t="shared" si="0"/>
        <v>0</v>
      </c>
      <c r="M8" s="124">
        <f t="shared" si="1"/>
        <v>2.9342723004694835</v>
      </c>
      <c r="N8" s="124">
        <f t="shared" si="2"/>
        <v>4.225352112676056</v>
      </c>
      <c r="O8" s="124">
        <f t="shared" si="3"/>
        <v>24.295774647887324</v>
      </c>
      <c r="P8" s="124">
        <f t="shared" si="4"/>
        <v>19.248826291079812</v>
      </c>
      <c r="Q8" s="124">
        <f t="shared" si="5"/>
        <v>14.2018779342723</v>
      </c>
      <c r="R8" s="124">
        <f t="shared" si="6"/>
        <v>17.488262910798124</v>
      </c>
      <c r="S8" s="125">
        <f t="shared" si="7"/>
        <v>17.6056338028169</v>
      </c>
      <c r="T8" s="50"/>
    </row>
    <row r="9" spans="1:20" ht="15" customHeight="1" x14ac:dyDescent="0.2">
      <c r="B9" s="106">
        <v>2004</v>
      </c>
      <c r="C9" s="119">
        <v>1217</v>
      </c>
      <c r="D9" s="120">
        <v>0</v>
      </c>
      <c r="E9" s="121">
        <v>43</v>
      </c>
      <c r="F9" s="121">
        <v>60</v>
      </c>
      <c r="G9" s="121">
        <v>362</v>
      </c>
      <c r="H9" s="121">
        <v>184</v>
      </c>
      <c r="I9" s="121">
        <v>171</v>
      </c>
      <c r="J9" s="121">
        <v>204</v>
      </c>
      <c r="K9" s="122">
        <v>193</v>
      </c>
      <c r="L9" s="123">
        <f t="shared" si="0"/>
        <v>0</v>
      </c>
      <c r="M9" s="124">
        <f t="shared" si="1"/>
        <v>3.5332785538208711</v>
      </c>
      <c r="N9" s="124">
        <f t="shared" si="2"/>
        <v>4.9301561216105174</v>
      </c>
      <c r="O9" s="124">
        <f t="shared" si="3"/>
        <v>29.745275267050122</v>
      </c>
      <c r="P9" s="124">
        <f t="shared" si="4"/>
        <v>15.119145439605587</v>
      </c>
      <c r="Q9" s="124">
        <f t="shared" si="5"/>
        <v>14.050944946589976</v>
      </c>
      <c r="R9" s="124">
        <f t="shared" si="6"/>
        <v>16.76253081347576</v>
      </c>
      <c r="S9" s="125">
        <f t="shared" si="7"/>
        <v>15.858668857847166</v>
      </c>
      <c r="T9" s="50"/>
    </row>
    <row r="10" spans="1:20" ht="15" customHeight="1" x14ac:dyDescent="0.2">
      <c r="B10" s="106">
        <v>2005</v>
      </c>
      <c r="C10" s="119">
        <v>1862</v>
      </c>
      <c r="D10" s="120">
        <v>0</v>
      </c>
      <c r="E10" s="121">
        <v>65</v>
      </c>
      <c r="F10" s="121">
        <v>69</v>
      </c>
      <c r="G10" s="121">
        <v>579</v>
      </c>
      <c r="H10" s="121">
        <v>244</v>
      </c>
      <c r="I10" s="121">
        <v>309</v>
      </c>
      <c r="J10" s="121">
        <v>341</v>
      </c>
      <c r="K10" s="122">
        <v>255</v>
      </c>
      <c r="L10" s="123">
        <f t="shared" si="0"/>
        <v>0</v>
      </c>
      <c r="M10" s="124">
        <f t="shared" si="1"/>
        <v>3.4908700322234156</v>
      </c>
      <c r="N10" s="124">
        <f t="shared" si="2"/>
        <v>3.7056928034371643</v>
      </c>
      <c r="O10" s="124">
        <f t="shared" si="3"/>
        <v>31.095596133190117</v>
      </c>
      <c r="P10" s="124">
        <f t="shared" si="4"/>
        <v>13.104189044038668</v>
      </c>
      <c r="Q10" s="124">
        <f t="shared" si="5"/>
        <v>16.595059076262086</v>
      </c>
      <c r="R10" s="124">
        <f t="shared" si="6"/>
        <v>18.313641245972072</v>
      </c>
      <c r="S10" s="125">
        <f t="shared" si="7"/>
        <v>13.694951664876477</v>
      </c>
      <c r="T10" s="50"/>
    </row>
    <row r="11" spans="1:20" ht="15" customHeight="1" x14ac:dyDescent="0.2">
      <c r="B11" s="106">
        <v>2006</v>
      </c>
      <c r="C11" s="119">
        <v>1831</v>
      </c>
      <c r="D11" s="120">
        <v>5</v>
      </c>
      <c r="E11" s="121">
        <v>64</v>
      </c>
      <c r="F11" s="121">
        <v>138</v>
      </c>
      <c r="G11" s="121">
        <v>491</v>
      </c>
      <c r="H11" s="121">
        <v>235</v>
      </c>
      <c r="I11" s="121">
        <v>264</v>
      </c>
      <c r="J11" s="121">
        <v>336</v>
      </c>
      <c r="K11" s="122">
        <v>298</v>
      </c>
      <c r="L11" s="123">
        <f t="shared" si="0"/>
        <v>0.27307482250136539</v>
      </c>
      <c r="M11" s="124">
        <f t="shared" si="1"/>
        <v>3.4953577280174768</v>
      </c>
      <c r="N11" s="124">
        <f t="shared" si="2"/>
        <v>7.5368651010376846</v>
      </c>
      <c r="O11" s="124">
        <f t="shared" si="3"/>
        <v>26.81594756963408</v>
      </c>
      <c r="P11" s="124">
        <f t="shared" si="4"/>
        <v>12.834516657564173</v>
      </c>
      <c r="Q11" s="124">
        <f t="shared" si="5"/>
        <v>14.418350628072092</v>
      </c>
      <c r="R11" s="124">
        <f t="shared" si="6"/>
        <v>18.350628072091752</v>
      </c>
      <c r="S11" s="125">
        <f t="shared" si="7"/>
        <v>16.275259421081376</v>
      </c>
      <c r="T11" s="50"/>
    </row>
    <row r="12" spans="1:20" ht="15" customHeight="1" x14ac:dyDescent="0.2">
      <c r="B12" s="106">
        <v>2007</v>
      </c>
      <c r="C12" s="119">
        <v>1556</v>
      </c>
      <c r="D12" s="120">
        <v>5</v>
      </c>
      <c r="E12" s="121">
        <v>60</v>
      </c>
      <c r="F12" s="121">
        <v>200</v>
      </c>
      <c r="G12" s="121">
        <v>331</v>
      </c>
      <c r="H12" s="121">
        <v>225</v>
      </c>
      <c r="I12" s="121">
        <v>222</v>
      </c>
      <c r="J12" s="121">
        <v>319</v>
      </c>
      <c r="K12" s="122">
        <v>194</v>
      </c>
      <c r="L12" s="123">
        <f t="shared" si="0"/>
        <v>0.32133676092544988</v>
      </c>
      <c r="M12" s="124">
        <f t="shared" si="1"/>
        <v>3.8560411311053984</v>
      </c>
      <c r="N12" s="124">
        <f t="shared" si="2"/>
        <v>12.853470437017995</v>
      </c>
      <c r="O12" s="124">
        <f t="shared" si="3"/>
        <v>21.272493573264782</v>
      </c>
      <c r="P12" s="124">
        <f t="shared" si="4"/>
        <v>14.460154241645244</v>
      </c>
      <c r="Q12" s="124">
        <f t="shared" si="5"/>
        <v>14.267352185089974</v>
      </c>
      <c r="R12" s="124">
        <f t="shared" si="6"/>
        <v>20.501285347043702</v>
      </c>
      <c r="S12" s="125">
        <f t="shared" si="7"/>
        <v>12.467866323907455</v>
      </c>
      <c r="T12" s="50"/>
    </row>
    <row r="13" spans="1:20" ht="15" customHeight="1" x14ac:dyDescent="0.2">
      <c r="B13" s="106">
        <v>2008</v>
      </c>
      <c r="C13" s="119">
        <v>1548</v>
      </c>
      <c r="D13" s="120">
        <v>11</v>
      </c>
      <c r="E13" s="121">
        <v>46</v>
      </c>
      <c r="F13" s="121">
        <v>356</v>
      </c>
      <c r="G13" s="121">
        <v>332</v>
      </c>
      <c r="H13" s="121">
        <v>207</v>
      </c>
      <c r="I13" s="121">
        <v>202</v>
      </c>
      <c r="J13" s="121">
        <v>250</v>
      </c>
      <c r="K13" s="122">
        <v>144</v>
      </c>
      <c r="L13" s="123">
        <f t="shared" si="0"/>
        <v>0.710594315245478</v>
      </c>
      <c r="M13" s="124">
        <f t="shared" si="1"/>
        <v>2.9715762273901807</v>
      </c>
      <c r="N13" s="124">
        <f t="shared" si="2"/>
        <v>22.997416020671835</v>
      </c>
      <c r="O13" s="124">
        <f t="shared" si="3"/>
        <v>21.447028423772611</v>
      </c>
      <c r="P13" s="124">
        <f t="shared" si="4"/>
        <v>13.372093023255815</v>
      </c>
      <c r="Q13" s="124">
        <f t="shared" si="5"/>
        <v>13.049095607235142</v>
      </c>
      <c r="R13" s="124">
        <f t="shared" si="6"/>
        <v>16.149870801033593</v>
      </c>
      <c r="S13" s="125">
        <f t="shared" si="7"/>
        <v>9.3023255813953494</v>
      </c>
      <c r="T13" s="50"/>
    </row>
    <row r="14" spans="1:20" ht="15" customHeight="1" x14ac:dyDescent="0.2">
      <c r="B14" s="106">
        <v>2009</v>
      </c>
      <c r="C14" s="119">
        <v>2922</v>
      </c>
      <c r="D14" s="120">
        <v>35</v>
      </c>
      <c r="E14" s="121">
        <v>105</v>
      </c>
      <c r="F14" s="121">
        <v>641</v>
      </c>
      <c r="G14" s="121">
        <v>560</v>
      </c>
      <c r="H14" s="121">
        <v>405</v>
      </c>
      <c r="I14" s="121">
        <v>445</v>
      </c>
      <c r="J14" s="121">
        <v>443</v>
      </c>
      <c r="K14" s="122">
        <v>288</v>
      </c>
      <c r="L14" s="123">
        <f t="shared" si="0"/>
        <v>1.1978097193702943</v>
      </c>
      <c r="M14" s="124">
        <f t="shared" si="1"/>
        <v>3.593429158110883</v>
      </c>
      <c r="N14" s="124">
        <f t="shared" si="2"/>
        <v>21.937029431895962</v>
      </c>
      <c r="O14" s="124">
        <f t="shared" si="3"/>
        <v>19.16495550992471</v>
      </c>
      <c r="P14" s="124">
        <f t="shared" si="4"/>
        <v>13.860369609856264</v>
      </c>
      <c r="Q14" s="124">
        <f t="shared" si="5"/>
        <v>15.229295003422314</v>
      </c>
      <c r="R14" s="124">
        <f t="shared" si="6"/>
        <v>15.160848733744011</v>
      </c>
      <c r="S14" s="125">
        <f t="shared" si="7"/>
        <v>9.8562628336755651</v>
      </c>
      <c r="T14" s="50"/>
    </row>
    <row r="15" spans="1:20" ht="15" customHeight="1" x14ac:dyDescent="0.2">
      <c r="B15" s="106">
        <v>2010</v>
      </c>
      <c r="C15" s="119">
        <v>2458</v>
      </c>
      <c r="D15" s="120">
        <v>33</v>
      </c>
      <c r="E15" s="121">
        <v>54</v>
      </c>
      <c r="F15" s="121">
        <v>732</v>
      </c>
      <c r="G15" s="121">
        <v>455</v>
      </c>
      <c r="H15" s="121">
        <v>334</v>
      </c>
      <c r="I15" s="121">
        <v>313</v>
      </c>
      <c r="J15" s="121">
        <v>290</v>
      </c>
      <c r="K15" s="122">
        <v>247</v>
      </c>
      <c r="L15" s="123">
        <f t="shared" si="0"/>
        <v>1.3425549227013833</v>
      </c>
      <c r="M15" s="124">
        <f t="shared" si="1"/>
        <v>2.1969080553295361</v>
      </c>
      <c r="N15" s="124">
        <f t="shared" si="2"/>
        <v>29.780309194467048</v>
      </c>
      <c r="O15" s="124">
        <f t="shared" si="3"/>
        <v>18.510984540276649</v>
      </c>
      <c r="P15" s="124">
        <f t="shared" si="4"/>
        <v>13.588283157038243</v>
      </c>
      <c r="Q15" s="124">
        <f t="shared" si="5"/>
        <v>12.733930024410089</v>
      </c>
      <c r="R15" s="124">
        <f t="shared" si="6"/>
        <v>11.798209926769731</v>
      </c>
      <c r="S15" s="125">
        <f t="shared" si="7"/>
        <v>10.048820179007324</v>
      </c>
      <c r="T15" s="50"/>
    </row>
    <row r="16" spans="1:20" ht="15" customHeight="1" x14ac:dyDescent="0.2">
      <c r="B16" s="106">
        <v>2011</v>
      </c>
      <c r="C16" s="119">
        <v>3323</v>
      </c>
      <c r="D16" s="120">
        <v>68</v>
      </c>
      <c r="E16" s="121">
        <v>79</v>
      </c>
      <c r="F16" s="121">
        <v>865</v>
      </c>
      <c r="G16" s="121">
        <v>817</v>
      </c>
      <c r="H16" s="121">
        <v>535</v>
      </c>
      <c r="I16" s="121">
        <v>398</v>
      </c>
      <c r="J16" s="121">
        <v>351</v>
      </c>
      <c r="K16" s="122">
        <v>210</v>
      </c>
      <c r="L16" s="123">
        <f t="shared" si="0"/>
        <v>2.0463436653626244</v>
      </c>
      <c r="M16" s="124">
        <f t="shared" si="1"/>
        <v>2.3773698465242252</v>
      </c>
      <c r="N16" s="124">
        <f t="shared" si="2"/>
        <v>26.030695154980439</v>
      </c>
      <c r="O16" s="124">
        <f t="shared" si="3"/>
        <v>24.586217273547998</v>
      </c>
      <c r="P16" s="124">
        <f t="shared" si="4"/>
        <v>16.099909720132409</v>
      </c>
      <c r="Q16" s="124">
        <f t="shared" si="5"/>
        <v>11.977129100210654</v>
      </c>
      <c r="R16" s="124">
        <f t="shared" si="6"/>
        <v>10.562744507974722</v>
      </c>
      <c r="S16" s="125">
        <f t="shared" si="7"/>
        <v>6.3195907312669277</v>
      </c>
      <c r="T16" s="50"/>
    </row>
    <row r="17" spans="1:20" ht="15" customHeight="1" x14ac:dyDescent="0.2">
      <c r="B17" s="106">
        <v>2012</v>
      </c>
      <c r="C17" s="119">
        <v>4774</v>
      </c>
      <c r="D17" s="120">
        <v>170</v>
      </c>
      <c r="E17" s="121">
        <v>154</v>
      </c>
      <c r="F17" s="121">
        <v>1088</v>
      </c>
      <c r="G17" s="121">
        <v>1279</v>
      </c>
      <c r="H17" s="121">
        <v>840</v>
      </c>
      <c r="I17" s="121">
        <v>586</v>
      </c>
      <c r="J17" s="121">
        <v>398</v>
      </c>
      <c r="K17" s="122">
        <v>259</v>
      </c>
      <c r="L17" s="123">
        <f t="shared" si="0"/>
        <v>3.5609551738583995</v>
      </c>
      <c r="M17" s="124">
        <f t="shared" si="1"/>
        <v>3.225806451612903</v>
      </c>
      <c r="N17" s="124">
        <f t="shared" si="2"/>
        <v>22.790113112693756</v>
      </c>
      <c r="O17" s="124">
        <f t="shared" si="3"/>
        <v>26.790950984499371</v>
      </c>
      <c r="P17" s="124">
        <f t="shared" si="4"/>
        <v>17.595307917888562</v>
      </c>
      <c r="Q17" s="124">
        <f t="shared" si="5"/>
        <v>12.274821952241307</v>
      </c>
      <c r="R17" s="124">
        <f t="shared" si="6"/>
        <v>8.3368244658567239</v>
      </c>
      <c r="S17" s="125">
        <f t="shared" si="7"/>
        <v>5.4252199413489732</v>
      </c>
      <c r="T17" s="50"/>
    </row>
    <row r="18" spans="1:20" ht="15" customHeight="1" x14ac:dyDescent="0.2">
      <c r="B18" s="106">
        <v>2013</v>
      </c>
      <c r="C18" s="119">
        <v>5704</v>
      </c>
      <c r="D18" s="120">
        <v>174</v>
      </c>
      <c r="E18" s="121">
        <v>189</v>
      </c>
      <c r="F18" s="121">
        <v>1307</v>
      </c>
      <c r="G18" s="121">
        <v>1423</v>
      </c>
      <c r="H18" s="121">
        <v>1113</v>
      </c>
      <c r="I18" s="121">
        <v>748</v>
      </c>
      <c r="J18" s="121">
        <v>446</v>
      </c>
      <c r="K18" s="122">
        <v>304</v>
      </c>
      <c r="L18" s="123">
        <f t="shared" si="0"/>
        <v>3.0504908835904629</v>
      </c>
      <c r="M18" s="124">
        <f t="shared" si="1"/>
        <v>3.3134642356241235</v>
      </c>
      <c r="N18" s="124">
        <f t="shared" si="2"/>
        <v>22.913744740532959</v>
      </c>
      <c r="O18" s="124">
        <f t="shared" si="3"/>
        <v>24.947405329593266</v>
      </c>
      <c r="P18" s="124">
        <f t="shared" si="4"/>
        <v>19.512622720897614</v>
      </c>
      <c r="Q18" s="124">
        <f t="shared" si="5"/>
        <v>13.113604488078542</v>
      </c>
      <c r="R18" s="124">
        <f t="shared" si="6"/>
        <v>7.8190743338008417</v>
      </c>
      <c r="S18" s="125">
        <f t="shared" si="7"/>
        <v>5.3295932678821876</v>
      </c>
      <c r="T18" s="50"/>
    </row>
    <row r="19" spans="1:20" ht="15" customHeight="1" x14ac:dyDescent="0.2">
      <c r="B19" s="106">
        <v>2014</v>
      </c>
      <c r="C19" s="119">
        <v>3779</v>
      </c>
      <c r="D19" s="120">
        <v>149</v>
      </c>
      <c r="E19" s="121">
        <v>130</v>
      </c>
      <c r="F19" s="121">
        <v>923</v>
      </c>
      <c r="G19" s="121">
        <v>938</v>
      </c>
      <c r="H19" s="121">
        <v>675</v>
      </c>
      <c r="I19" s="121">
        <v>423</v>
      </c>
      <c r="J19" s="121">
        <v>306</v>
      </c>
      <c r="K19" s="122">
        <v>235</v>
      </c>
      <c r="L19" s="123">
        <f t="shared" si="0"/>
        <v>3.942842021698862</v>
      </c>
      <c r="M19" s="124">
        <f t="shared" si="1"/>
        <v>3.4400635088647791</v>
      </c>
      <c r="N19" s="124">
        <f t="shared" si="2"/>
        <v>24.424450912939932</v>
      </c>
      <c r="O19" s="124">
        <f t="shared" si="3"/>
        <v>24.821381317808942</v>
      </c>
      <c r="P19" s="124">
        <f t="shared" si="4"/>
        <v>17.861868219105585</v>
      </c>
      <c r="Q19" s="124">
        <f t="shared" si="5"/>
        <v>11.193437417306166</v>
      </c>
      <c r="R19" s="124">
        <f t="shared" si="6"/>
        <v>8.0973802593278652</v>
      </c>
      <c r="S19" s="125">
        <f t="shared" si="7"/>
        <v>6.2185763429478698</v>
      </c>
      <c r="T19" s="50"/>
    </row>
    <row r="20" spans="1:20" ht="15" customHeight="1" x14ac:dyDescent="0.2">
      <c r="B20" s="109">
        <v>2015</v>
      </c>
      <c r="C20" s="126">
        <v>3013</v>
      </c>
      <c r="D20" s="127">
        <v>65</v>
      </c>
      <c r="E20" s="128">
        <v>100</v>
      </c>
      <c r="F20" s="128">
        <v>567</v>
      </c>
      <c r="G20" s="128">
        <v>737</v>
      </c>
      <c r="H20" s="128">
        <v>632</v>
      </c>
      <c r="I20" s="128">
        <v>464</v>
      </c>
      <c r="J20" s="128">
        <v>289</v>
      </c>
      <c r="K20" s="129">
        <v>159</v>
      </c>
      <c r="L20" s="130">
        <f t="shared" si="0"/>
        <v>2.1573182874211749</v>
      </c>
      <c r="M20" s="131">
        <f t="shared" si="1"/>
        <v>3.318951211417192</v>
      </c>
      <c r="N20" s="131">
        <f t="shared" si="2"/>
        <v>18.818453368735479</v>
      </c>
      <c r="O20" s="131">
        <f t="shared" si="3"/>
        <v>24.460670428144706</v>
      </c>
      <c r="P20" s="131">
        <f t="shared" si="4"/>
        <v>20.975771656156656</v>
      </c>
      <c r="Q20" s="131">
        <f t="shared" si="5"/>
        <v>15.399933620975771</v>
      </c>
      <c r="R20" s="131">
        <f t="shared" si="6"/>
        <v>9.5917690009956846</v>
      </c>
      <c r="S20" s="132">
        <f t="shared" si="7"/>
        <v>5.2771324261533357</v>
      </c>
      <c r="T20" s="50"/>
    </row>
    <row r="21" spans="1:20" ht="15" customHeight="1" x14ac:dyDescent="0.2"/>
    <row r="22" spans="1:20" s="92" customFormat="1" ht="15" customHeight="1" x14ac:dyDescent="0.2">
      <c r="A22" s="58" t="s">
        <v>3</v>
      </c>
      <c r="B22" s="191" t="s">
        <v>115</v>
      </c>
      <c r="C22" s="191"/>
      <c r="D22" s="191"/>
      <c r="E22" s="191"/>
      <c r="F22" s="191"/>
      <c r="G22" s="191"/>
      <c r="H22" s="191"/>
      <c r="I22" s="191"/>
      <c r="J22" s="191"/>
    </row>
    <row r="23" spans="1:20" s="89" customFormat="1" ht="15" customHeight="1" x14ac:dyDescent="0.2">
      <c r="A23" s="11" t="s">
        <v>4</v>
      </c>
      <c r="B23" s="181" t="s">
        <v>113</v>
      </c>
      <c r="C23" s="182"/>
      <c r="D23" s="182"/>
      <c r="E23" s="182"/>
      <c r="F23" s="182"/>
      <c r="G23" s="182"/>
    </row>
    <row r="24" spans="1:20" s="89" customFormat="1" ht="15" customHeight="1" x14ac:dyDescent="0.2">
      <c r="A24" s="10" t="s">
        <v>5</v>
      </c>
      <c r="B24" s="178" t="s">
        <v>114</v>
      </c>
      <c r="C24" s="178"/>
      <c r="D24" s="178"/>
      <c r="E24" s="90"/>
      <c r="F24" s="90"/>
      <c r="G24" s="90"/>
    </row>
  </sheetData>
  <mergeCells count="8">
    <mergeCell ref="L3:S3"/>
    <mergeCell ref="B23:G23"/>
    <mergeCell ref="B24:D24"/>
    <mergeCell ref="B22:J22"/>
    <mergeCell ref="B2:K2"/>
    <mergeCell ref="B3:B4"/>
    <mergeCell ref="C3:C4"/>
    <mergeCell ref="D3:K3"/>
  </mergeCells>
  <hyperlinks>
    <hyperlink ref="B24" r:id="rId1" display="http://observatorioemigracao.pt/np4/6133.html"/>
    <hyperlink ref="B24:D24" r:id="rId2" display="http://observatorioemigracao.pt/np4/7857.html"/>
    <hyperlink ref="C1" location="Indice!A1" display="[índice Ç]"/>
  </hyperlinks>
  <pageMargins left="0.7" right="0.7" top="0.75" bottom="0.75" header="0.3" footer="0.3"/>
  <ignoredErrors>
    <ignoredError sqref="E4 M4" twoDigitTextYear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13" width="14.83203125" style="2" customWidth="1"/>
    <col min="14" max="16384" width="12.83203125" style="2"/>
  </cols>
  <sheetData>
    <row r="1" spans="1:14" ht="30" customHeight="1" x14ac:dyDescent="0.2">
      <c r="A1" s="3"/>
      <c r="B1" s="4"/>
      <c r="C1" s="54" t="s">
        <v>131</v>
      </c>
      <c r="D1" s="5"/>
      <c r="F1" s="6"/>
      <c r="M1" s="7"/>
    </row>
    <row r="2" spans="1:14" ht="30" customHeight="1" thickBot="1" x14ac:dyDescent="0.25">
      <c r="B2" s="193" t="s">
        <v>105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4" customFormat="1" ht="45" customHeight="1" x14ac:dyDescent="0.2">
      <c r="B3" s="194" t="s">
        <v>1</v>
      </c>
      <c r="C3" s="196" t="s">
        <v>0</v>
      </c>
      <c r="D3" s="198" t="s">
        <v>15</v>
      </c>
      <c r="E3" s="199"/>
      <c r="F3" s="199"/>
      <c r="G3" s="199"/>
      <c r="H3" s="199"/>
      <c r="I3" s="198" t="s">
        <v>126</v>
      </c>
      <c r="J3" s="199"/>
      <c r="K3" s="199"/>
      <c r="L3" s="199"/>
      <c r="M3" s="199"/>
    </row>
    <row r="4" spans="1:14" customFormat="1" ht="45" customHeight="1" x14ac:dyDescent="0.2">
      <c r="B4" s="195"/>
      <c r="C4" s="197"/>
      <c r="D4" s="26" t="s">
        <v>26</v>
      </c>
      <c r="E4" s="49" t="s">
        <v>27</v>
      </c>
      <c r="F4" s="27" t="s">
        <v>28</v>
      </c>
      <c r="G4" s="27" t="s">
        <v>29</v>
      </c>
      <c r="H4" s="27" t="s">
        <v>30</v>
      </c>
      <c r="I4" s="26" t="s">
        <v>26</v>
      </c>
      <c r="J4" s="49" t="s">
        <v>27</v>
      </c>
      <c r="K4" s="27" t="s">
        <v>28</v>
      </c>
      <c r="L4" s="27" t="s">
        <v>29</v>
      </c>
      <c r="M4" s="27" t="s">
        <v>30</v>
      </c>
    </row>
    <row r="5" spans="1:14" customFormat="1" ht="15" customHeight="1" x14ac:dyDescent="0.2">
      <c r="B5" s="103">
        <v>2000</v>
      </c>
      <c r="C5" s="112">
        <v>704</v>
      </c>
      <c r="D5" s="113">
        <v>258</v>
      </c>
      <c r="E5" s="114">
        <v>362</v>
      </c>
      <c r="F5" s="114">
        <v>36</v>
      </c>
      <c r="G5" s="114">
        <v>30</v>
      </c>
      <c r="H5" s="115">
        <v>18</v>
      </c>
      <c r="I5" s="116">
        <f t="shared" ref="I5:I20" si="0">+D5*100/C5</f>
        <v>36.647727272727273</v>
      </c>
      <c r="J5" s="117">
        <f t="shared" ref="J5:J20" si="1">+E5*100/C5</f>
        <v>51.420454545454547</v>
      </c>
      <c r="K5" s="117">
        <f t="shared" ref="K5:K20" si="2">+F5*100/C5</f>
        <v>5.1136363636363633</v>
      </c>
      <c r="L5" s="117">
        <f t="shared" ref="L5:L20" si="3">+G5*100/C5</f>
        <v>4.2613636363636367</v>
      </c>
      <c r="M5" s="118">
        <f t="shared" ref="M5:M20" si="4">+H5*100/C5</f>
        <v>2.5568181818181817</v>
      </c>
      <c r="N5" s="50"/>
    </row>
    <row r="6" spans="1:14" customFormat="1" ht="15" customHeight="1" x14ac:dyDescent="0.2">
      <c r="B6" s="106">
        <v>2001</v>
      </c>
      <c r="C6" s="119">
        <v>644</v>
      </c>
      <c r="D6" s="120">
        <v>225</v>
      </c>
      <c r="E6" s="121">
        <v>355</v>
      </c>
      <c r="F6" s="121">
        <v>23</v>
      </c>
      <c r="G6" s="121">
        <v>29</v>
      </c>
      <c r="H6" s="122">
        <v>12</v>
      </c>
      <c r="I6" s="123">
        <f t="shared" si="0"/>
        <v>34.937888198757761</v>
      </c>
      <c r="J6" s="124">
        <f t="shared" si="1"/>
        <v>55.12422360248447</v>
      </c>
      <c r="K6" s="124">
        <f t="shared" si="2"/>
        <v>3.5714285714285716</v>
      </c>
      <c r="L6" s="124">
        <f t="shared" si="3"/>
        <v>4.5031055900621118</v>
      </c>
      <c r="M6" s="125">
        <f t="shared" si="4"/>
        <v>1.8633540372670807</v>
      </c>
      <c r="N6" s="50"/>
    </row>
    <row r="7" spans="1:14" customFormat="1" ht="15" customHeight="1" x14ac:dyDescent="0.2">
      <c r="B7" s="106">
        <v>2002</v>
      </c>
      <c r="C7" s="119">
        <v>693</v>
      </c>
      <c r="D7" s="120">
        <v>256</v>
      </c>
      <c r="E7" s="121">
        <v>370</v>
      </c>
      <c r="F7" s="121">
        <v>37</v>
      </c>
      <c r="G7" s="121">
        <v>16</v>
      </c>
      <c r="H7" s="122">
        <v>14</v>
      </c>
      <c r="I7" s="123">
        <f t="shared" si="0"/>
        <v>36.940836940836938</v>
      </c>
      <c r="J7" s="124">
        <f t="shared" si="1"/>
        <v>53.39105339105339</v>
      </c>
      <c r="K7" s="124">
        <f t="shared" si="2"/>
        <v>5.3391053391053394</v>
      </c>
      <c r="L7" s="124">
        <f t="shared" si="3"/>
        <v>2.3088023088023086</v>
      </c>
      <c r="M7" s="125">
        <f t="shared" si="4"/>
        <v>2.0202020202020203</v>
      </c>
      <c r="N7" s="50"/>
    </row>
    <row r="8" spans="1:14" customFormat="1" ht="15" customHeight="1" x14ac:dyDescent="0.2">
      <c r="B8" s="106">
        <v>2003</v>
      </c>
      <c r="C8" s="119">
        <v>852</v>
      </c>
      <c r="D8" s="120">
        <v>315</v>
      </c>
      <c r="E8" s="121">
        <v>457</v>
      </c>
      <c r="F8" s="121">
        <v>40</v>
      </c>
      <c r="G8" s="121">
        <v>23</v>
      </c>
      <c r="H8" s="122">
        <v>17</v>
      </c>
      <c r="I8" s="123">
        <f t="shared" si="0"/>
        <v>36.971830985915496</v>
      </c>
      <c r="J8" s="124">
        <f t="shared" si="1"/>
        <v>53.63849765258216</v>
      </c>
      <c r="K8" s="124">
        <f t="shared" si="2"/>
        <v>4.694835680751174</v>
      </c>
      <c r="L8" s="124">
        <f t="shared" si="3"/>
        <v>2.699530516431925</v>
      </c>
      <c r="M8" s="125">
        <f t="shared" si="4"/>
        <v>1.9953051643192488</v>
      </c>
      <c r="N8" s="50"/>
    </row>
    <row r="9" spans="1:14" customFormat="1" ht="15" customHeight="1" x14ac:dyDescent="0.2">
      <c r="B9" s="106">
        <v>2004</v>
      </c>
      <c r="C9" s="119">
        <v>1217</v>
      </c>
      <c r="D9" s="120">
        <v>503</v>
      </c>
      <c r="E9" s="121">
        <v>574</v>
      </c>
      <c r="F9" s="121">
        <v>87</v>
      </c>
      <c r="G9" s="121">
        <v>33</v>
      </c>
      <c r="H9" s="122">
        <v>20</v>
      </c>
      <c r="I9" s="123">
        <f t="shared" si="0"/>
        <v>41.331142152834843</v>
      </c>
      <c r="J9" s="124">
        <f t="shared" si="1"/>
        <v>47.165160230073951</v>
      </c>
      <c r="K9" s="124">
        <f t="shared" si="2"/>
        <v>7.1487263763352509</v>
      </c>
      <c r="L9" s="124">
        <f t="shared" si="3"/>
        <v>2.7115858668857848</v>
      </c>
      <c r="M9" s="125">
        <f t="shared" si="4"/>
        <v>1.6433853738701725</v>
      </c>
      <c r="N9" s="50"/>
    </row>
    <row r="10" spans="1:14" customFormat="1" ht="15" customHeight="1" x14ac:dyDescent="0.2">
      <c r="B10" s="106">
        <v>2005</v>
      </c>
      <c r="C10" s="119">
        <v>1862</v>
      </c>
      <c r="D10" s="120">
        <v>753</v>
      </c>
      <c r="E10" s="121">
        <v>914</v>
      </c>
      <c r="F10" s="121">
        <v>130</v>
      </c>
      <c r="G10" s="121">
        <v>42</v>
      </c>
      <c r="H10" s="122">
        <v>23</v>
      </c>
      <c r="I10" s="123">
        <f t="shared" si="0"/>
        <v>40.440386680988183</v>
      </c>
      <c r="J10" s="124">
        <f t="shared" si="1"/>
        <v>49.087003222341565</v>
      </c>
      <c r="K10" s="124">
        <f t="shared" si="2"/>
        <v>6.9817400644468313</v>
      </c>
      <c r="L10" s="124">
        <f t="shared" si="3"/>
        <v>2.255639097744361</v>
      </c>
      <c r="M10" s="125">
        <f t="shared" si="4"/>
        <v>1.2352309344790549</v>
      </c>
      <c r="N10" s="50"/>
    </row>
    <row r="11" spans="1:14" customFormat="1" ht="15" customHeight="1" x14ac:dyDescent="0.2">
      <c r="B11" s="106">
        <v>2006</v>
      </c>
      <c r="C11" s="119">
        <v>1831</v>
      </c>
      <c r="D11" s="120">
        <v>696</v>
      </c>
      <c r="E11" s="121">
        <v>907</v>
      </c>
      <c r="F11" s="121">
        <v>116</v>
      </c>
      <c r="G11" s="121">
        <v>76</v>
      </c>
      <c r="H11" s="122">
        <v>36</v>
      </c>
      <c r="I11" s="123">
        <f t="shared" si="0"/>
        <v>38.012015292190057</v>
      </c>
      <c r="J11" s="124">
        <f t="shared" si="1"/>
        <v>49.535772801747676</v>
      </c>
      <c r="K11" s="124">
        <f t="shared" si="2"/>
        <v>6.3353358820316767</v>
      </c>
      <c r="L11" s="124">
        <f t="shared" si="3"/>
        <v>4.1507373020207536</v>
      </c>
      <c r="M11" s="125">
        <f t="shared" si="4"/>
        <v>1.9661387220098308</v>
      </c>
      <c r="N11" s="50"/>
    </row>
    <row r="12" spans="1:14" customFormat="1" ht="15" customHeight="1" x14ac:dyDescent="0.2">
      <c r="B12" s="106">
        <v>2007</v>
      </c>
      <c r="C12" s="119">
        <v>1556</v>
      </c>
      <c r="D12" s="120">
        <v>621</v>
      </c>
      <c r="E12" s="121">
        <v>773</v>
      </c>
      <c r="F12" s="121">
        <v>89</v>
      </c>
      <c r="G12" s="121">
        <v>53</v>
      </c>
      <c r="H12" s="122">
        <v>20</v>
      </c>
      <c r="I12" s="123">
        <f t="shared" si="0"/>
        <v>39.910025706940871</v>
      </c>
      <c r="J12" s="124">
        <f t="shared" si="1"/>
        <v>49.678663239074552</v>
      </c>
      <c r="K12" s="124">
        <f t="shared" si="2"/>
        <v>5.7197943444730077</v>
      </c>
      <c r="L12" s="124">
        <f t="shared" si="3"/>
        <v>3.4061696658097684</v>
      </c>
      <c r="M12" s="125">
        <f t="shared" si="4"/>
        <v>1.2853470437017995</v>
      </c>
      <c r="N12" s="50"/>
    </row>
    <row r="13" spans="1:14" ht="15" customHeight="1" x14ac:dyDescent="0.2">
      <c r="B13" s="106">
        <v>2008</v>
      </c>
      <c r="C13" s="119">
        <v>1548</v>
      </c>
      <c r="D13" s="120">
        <v>712</v>
      </c>
      <c r="E13" s="121">
        <v>696</v>
      </c>
      <c r="F13" s="121">
        <v>85</v>
      </c>
      <c r="G13" s="121">
        <v>35</v>
      </c>
      <c r="H13" s="122">
        <v>20</v>
      </c>
      <c r="I13" s="123">
        <f t="shared" si="0"/>
        <v>45.99483204134367</v>
      </c>
      <c r="J13" s="124">
        <f t="shared" si="1"/>
        <v>44.961240310077521</v>
      </c>
      <c r="K13" s="124">
        <f t="shared" si="2"/>
        <v>5.4909560723514215</v>
      </c>
      <c r="L13" s="124">
        <f t="shared" si="3"/>
        <v>2.260981912144703</v>
      </c>
      <c r="M13" s="125">
        <f t="shared" si="4"/>
        <v>1.2919896640826873</v>
      </c>
      <c r="N13" s="50"/>
    </row>
    <row r="14" spans="1:14" ht="15" customHeight="1" x14ac:dyDescent="0.2">
      <c r="B14" s="106">
        <v>2009</v>
      </c>
      <c r="C14" s="119">
        <v>2922</v>
      </c>
      <c r="D14" s="120">
        <v>1261</v>
      </c>
      <c r="E14" s="121">
        <v>1228</v>
      </c>
      <c r="F14" s="121">
        <v>259</v>
      </c>
      <c r="G14" s="121">
        <v>95</v>
      </c>
      <c r="H14" s="122">
        <v>79</v>
      </c>
      <c r="I14" s="123">
        <f t="shared" si="0"/>
        <v>43.155373032169749</v>
      </c>
      <c r="J14" s="124">
        <f t="shared" si="1"/>
        <v>42.026009582477755</v>
      </c>
      <c r="K14" s="124">
        <f t="shared" si="2"/>
        <v>8.8637919233401785</v>
      </c>
      <c r="L14" s="124">
        <f t="shared" si="3"/>
        <v>3.2511978097193701</v>
      </c>
      <c r="M14" s="125">
        <f t="shared" si="4"/>
        <v>2.7036276522929499</v>
      </c>
      <c r="N14" s="50"/>
    </row>
    <row r="15" spans="1:14" customFormat="1" ht="15" customHeight="1" x14ac:dyDescent="0.2">
      <c r="B15" s="106">
        <v>2010</v>
      </c>
      <c r="C15" s="119">
        <v>2458</v>
      </c>
      <c r="D15" s="120">
        <v>1129</v>
      </c>
      <c r="E15" s="121">
        <v>1134</v>
      </c>
      <c r="F15" s="121">
        <v>98</v>
      </c>
      <c r="G15" s="121">
        <v>62</v>
      </c>
      <c r="H15" s="122">
        <v>35</v>
      </c>
      <c r="I15" s="123">
        <f t="shared" si="0"/>
        <v>45.931651749389751</v>
      </c>
      <c r="J15" s="124">
        <f t="shared" si="1"/>
        <v>46.135069161920264</v>
      </c>
      <c r="K15" s="124">
        <f t="shared" si="2"/>
        <v>3.9869812855980471</v>
      </c>
      <c r="L15" s="124">
        <f t="shared" si="3"/>
        <v>2.5223759153783565</v>
      </c>
      <c r="M15" s="125">
        <f t="shared" si="4"/>
        <v>1.4239218877135882</v>
      </c>
      <c r="N15" s="50"/>
    </row>
    <row r="16" spans="1:14" customFormat="1" ht="15" customHeight="1" x14ac:dyDescent="0.2">
      <c r="B16" s="106">
        <v>2011</v>
      </c>
      <c r="C16" s="119">
        <v>3323</v>
      </c>
      <c r="D16" s="120">
        <v>1385</v>
      </c>
      <c r="E16" s="121">
        <v>1670</v>
      </c>
      <c r="F16" s="121">
        <v>148</v>
      </c>
      <c r="G16" s="121">
        <v>62</v>
      </c>
      <c r="H16" s="122">
        <v>58</v>
      </c>
      <c r="I16" s="123">
        <f t="shared" si="0"/>
        <v>41.67920553716521</v>
      </c>
      <c r="J16" s="124">
        <f t="shared" si="1"/>
        <v>50.255792958170325</v>
      </c>
      <c r="K16" s="124">
        <f t="shared" si="2"/>
        <v>4.453806801083358</v>
      </c>
      <c r="L16" s="124">
        <f t="shared" si="3"/>
        <v>1.865783930183569</v>
      </c>
      <c r="M16" s="125">
        <f t="shared" si="4"/>
        <v>1.7454107733975324</v>
      </c>
      <c r="N16" s="50"/>
    </row>
    <row r="17" spans="1:14" customFormat="1" ht="15" customHeight="1" x14ac:dyDescent="0.2">
      <c r="B17" s="106">
        <v>2012</v>
      </c>
      <c r="C17" s="119">
        <v>4774</v>
      </c>
      <c r="D17" s="120">
        <v>1951</v>
      </c>
      <c r="E17" s="121">
        <v>2417</v>
      </c>
      <c r="F17" s="121">
        <v>225</v>
      </c>
      <c r="G17" s="121">
        <v>97</v>
      </c>
      <c r="H17" s="122">
        <v>84</v>
      </c>
      <c r="I17" s="123">
        <f t="shared" si="0"/>
        <v>40.86719731881022</v>
      </c>
      <c r="J17" s="124">
        <f t="shared" si="1"/>
        <v>50.628403854210305</v>
      </c>
      <c r="K17" s="124">
        <f t="shared" si="2"/>
        <v>4.7130289065772937</v>
      </c>
      <c r="L17" s="124">
        <f t="shared" si="3"/>
        <v>2.0318391286133219</v>
      </c>
      <c r="M17" s="125">
        <f t="shared" si="4"/>
        <v>1.7595307917888563</v>
      </c>
      <c r="N17" s="50"/>
    </row>
    <row r="18" spans="1:14" customFormat="1" ht="15" customHeight="1" x14ac:dyDescent="0.2">
      <c r="B18" s="106">
        <v>2013</v>
      </c>
      <c r="C18" s="119">
        <v>5704</v>
      </c>
      <c r="D18" s="120">
        <v>2195</v>
      </c>
      <c r="E18" s="121">
        <v>2964</v>
      </c>
      <c r="F18" s="121">
        <v>302</v>
      </c>
      <c r="G18" s="121">
        <v>135</v>
      </c>
      <c r="H18" s="122">
        <v>108</v>
      </c>
      <c r="I18" s="123">
        <f t="shared" si="0"/>
        <v>38.481767180925665</v>
      </c>
      <c r="J18" s="124">
        <f t="shared" si="1"/>
        <v>51.96353436185133</v>
      </c>
      <c r="K18" s="124">
        <f t="shared" si="2"/>
        <v>5.2945301542776999</v>
      </c>
      <c r="L18" s="124">
        <f t="shared" si="3"/>
        <v>2.3667601683029451</v>
      </c>
      <c r="M18" s="125">
        <f t="shared" si="4"/>
        <v>1.8934081346423561</v>
      </c>
      <c r="N18" s="50"/>
    </row>
    <row r="19" spans="1:14" customFormat="1" ht="15" customHeight="1" x14ac:dyDescent="0.2">
      <c r="B19" s="106">
        <v>2014</v>
      </c>
      <c r="C19" s="119">
        <v>3779</v>
      </c>
      <c r="D19" s="120">
        <v>1544</v>
      </c>
      <c r="E19" s="121">
        <v>1810</v>
      </c>
      <c r="F19" s="121">
        <v>187</v>
      </c>
      <c r="G19" s="121">
        <v>130</v>
      </c>
      <c r="H19" s="122">
        <v>108</v>
      </c>
      <c r="I19" s="123">
        <f t="shared" si="0"/>
        <v>40.857369674517066</v>
      </c>
      <c r="J19" s="124">
        <f t="shared" si="1"/>
        <v>47.896268854194233</v>
      </c>
      <c r="K19" s="124">
        <f t="shared" si="2"/>
        <v>4.9483990473670287</v>
      </c>
      <c r="L19" s="124">
        <f t="shared" si="3"/>
        <v>3.4400635088647791</v>
      </c>
      <c r="M19" s="125">
        <f t="shared" si="4"/>
        <v>2.8578989150568934</v>
      </c>
      <c r="N19" s="50"/>
    </row>
    <row r="20" spans="1:14" customFormat="1" ht="15" customHeight="1" x14ac:dyDescent="0.2">
      <c r="B20" s="109">
        <v>2015</v>
      </c>
      <c r="C20" s="126">
        <v>3013</v>
      </c>
      <c r="D20" s="127">
        <v>798</v>
      </c>
      <c r="E20" s="128">
        <v>1790</v>
      </c>
      <c r="F20" s="128">
        <v>0</v>
      </c>
      <c r="G20" s="128">
        <v>176</v>
      </c>
      <c r="H20" s="129">
        <v>249</v>
      </c>
      <c r="I20" s="130">
        <f t="shared" si="0"/>
        <v>26.485230667109192</v>
      </c>
      <c r="J20" s="131">
        <f t="shared" si="1"/>
        <v>59.409226684367738</v>
      </c>
      <c r="K20" s="131">
        <f t="shared" si="2"/>
        <v>0</v>
      </c>
      <c r="L20" s="131">
        <f t="shared" si="3"/>
        <v>5.8413541320942581</v>
      </c>
      <c r="M20" s="132">
        <f t="shared" si="4"/>
        <v>8.264188516428808</v>
      </c>
      <c r="N20" s="50"/>
    </row>
    <row r="21" spans="1:14" customFormat="1" ht="15" customHeight="1" x14ac:dyDescent="0.2"/>
    <row r="22" spans="1:14" s="92" customFormat="1" ht="15" customHeight="1" x14ac:dyDescent="0.2">
      <c r="A22" s="58" t="s">
        <v>3</v>
      </c>
      <c r="B22" s="191" t="s">
        <v>115</v>
      </c>
      <c r="C22" s="191"/>
      <c r="D22" s="191"/>
      <c r="E22" s="191"/>
      <c r="F22" s="191"/>
      <c r="G22" s="191"/>
      <c r="H22" s="191"/>
      <c r="I22" s="191"/>
      <c r="J22" s="191"/>
    </row>
    <row r="23" spans="1:14" s="89" customFormat="1" ht="15" customHeight="1" x14ac:dyDescent="0.2">
      <c r="A23" s="11" t="s">
        <v>4</v>
      </c>
      <c r="B23" s="181" t="s">
        <v>113</v>
      </c>
      <c r="C23" s="182"/>
      <c r="D23" s="182"/>
      <c r="E23" s="182"/>
      <c r="F23" s="182"/>
      <c r="G23" s="182"/>
    </row>
    <row r="24" spans="1:14" s="89" customFormat="1" ht="15" customHeight="1" x14ac:dyDescent="0.2">
      <c r="A24" s="10" t="s">
        <v>5</v>
      </c>
      <c r="B24" s="178" t="s">
        <v>114</v>
      </c>
      <c r="C24" s="178"/>
      <c r="D24" s="178"/>
      <c r="E24" s="90"/>
      <c r="F24" s="90"/>
      <c r="G24" s="90"/>
    </row>
    <row r="25" spans="1:14" customFormat="1" ht="15" customHeight="1" x14ac:dyDescent="0.2"/>
    <row r="26" spans="1:14" customFormat="1" ht="15" customHeight="1" x14ac:dyDescent="0.2"/>
    <row r="27" spans="1:14" customFormat="1" ht="15" customHeight="1" x14ac:dyDescent="0.2"/>
    <row r="28" spans="1:14" customFormat="1" ht="15" customHeight="1" x14ac:dyDescent="0.2"/>
    <row r="29" spans="1:14" customFormat="1" ht="15" customHeight="1" x14ac:dyDescent="0.2"/>
    <row r="30" spans="1:14" customFormat="1" ht="15" customHeight="1" x14ac:dyDescent="0.2"/>
    <row r="31" spans="1:14" customFormat="1" ht="15" customHeight="1" x14ac:dyDescent="0.2"/>
    <row r="32" spans="1:14" customFormat="1" ht="15" customHeight="1" x14ac:dyDescent="0.2"/>
    <row r="33" spans="2:7" customFormat="1" ht="15" customHeight="1" x14ac:dyDescent="0.2"/>
    <row r="34" spans="2:7" customFormat="1" ht="15" customHeight="1" x14ac:dyDescent="0.2"/>
    <row r="35" spans="2:7" customFormat="1" ht="15" customHeight="1" x14ac:dyDescent="0.2"/>
    <row r="36" spans="2:7" ht="15" customHeight="1" x14ac:dyDescent="0.2">
      <c r="B36"/>
      <c r="C36"/>
      <c r="D36"/>
      <c r="E36"/>
      <c r="F36"/>
      <c r="G36"/>
    </row>
    <row r="37" spans="2:7" ht="15" customHeight="1" x14ac:dyDescent="0.2">
      <c r="B37"/>
      <c r="C37"/>
      <c r="D37"/>
      <c r="E37"/>
      <c r="F37"/>
      <c r="G37"/>
    </row>
    <row r="38" spans="2:7" ht="15" customHeight="1" x14ac:dyDescent="0.2">
      <c r="B38"/>
      <c r="C38"/>
      <c r="D38"/>
      <c r="E38"/>
      <c r="F38"/>
      <c r="G38"/>
    </row>
    <row r="39" spans="2:7" ht="15" customHeight="1" x14ac:dyDescent="0.2">
      <c r="B39"/>
      <c r="C39"/>
      <c r="D39"/>
      <c r="E39"/>
      <c r="F39"/>
      <c r="G39"/>
    </row>
    <row r="40" spans="2:7" ht="15" customHeight="1" x14ac:dyDescent="0.2">
      <c r="B40"/>
      <c r="C40"/>
      <c r="D40"/>
      <c r="E40"/>
      <c r="F40"/>
      <c r="G40"/>
    </row>
    <row r="41" spans="2:7" ht="15" customHeight="1" x14ac:dyDescent="0.2">
      <c r="B41"/>
      <c r="C41"/>
      <c r="D41"/>
      <c r="E41"/>
      <c r="F41"/>
      <c r="G41"/>
    </row>
    <row r="42" spans="2:7" ht="15" customHeight="1" x14ac:dyDescent="0.2">
      <c r="B42"/>
      <c r="C42"/>
      <c r="D42"/>
      <c r="E42"/>
      <c r="F42"/>
      <c r="G42"/>
    </row>
    <row r="43" spans="2:7" ht="15" customHeight="1" x14ac:dyDescent="0.2">
      <c r="B43"/>
      <c r="C43"/>
      <c r="D43"/>
      <c r="E43"/>
      <c r="F43"/>
      <c r="G43"/>
    </row>
    <row r="44" spans="2:7" ht="15" customHeight="1" x14ac:dyDescent="0.2">
      <c r="B44"/>
      <c r="C44"/>
      <c r="D44"/>
      <c r="E44"/>
      <c r="F44"/>
      <c r="G44"/>
    </row>
  </sheetData>
  <mergeCells count="8">
    <mergeCell ref="B23:G23"/>
    <mergeCell ref="B24:D24"/>
    <mergeCell ref="B22:J22"/>
    <mergeCell ref="I3:M3"/>
    <mergeCell ref="B2:L2"/>
    <mergeCell ref="B3:B4"/>
    <mergeCell ref="C3:C4"/>
    <mergeCell ref="D3:H3"/>
  </mergeCells>
  <hyperlinks>
    <hyperlink ref="B24" r:id="rId1" display="http://observatorioemigracao.pt/np4/6133.html"/>
    <hyperlink ref="B24:D24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5" width="14.83203125" style="2" customWidth="1"/>
    <col min="16" max="16384" width="12.83203125" style="2"/>
  </cols>
  <sheetData>
    <row r="1" spans="1:16" ht="30" customHeight="1" x14ac:dyDescent="0.2">
      <c r="A1" s="3"/>
      <c r="B1" s="4"/>
      <c r="C1" s="54" t="s">
        <v>131</v>
      </c>
      <c r="D1" s="5"/>
      <c r="F1" s="6"/>
      <c r="G1" s="6"/>
      <c r="H1" s="6"/>
      <c r="I1" s="6"/>
      <c r="O1" s="7"/>
    </row>
    <row r="2" spans="1:16" ht="30" customHeight="1" thickBot="1" x14ac:dyDescent="0.25">
      <c r="B2" s="193" t="s">
        <v>106</v>
      </c>
      <c r="C2" s="193"/>
      <c r="D2" s="193"/>
      <c r="E2" s="193"/>
      <c r="F2" s="193"/>
      <c r="G2" s="193"/>
      <c r="H2" s="193"/>
      <c r="I2" s="193"/>
      <c r="J2" s="8"/>
    </row>
    <row r="3" spans="1:16" customFormat="1" ht="45" customHeight="1" x14ac:dyDescent="0.2">
      <c r="B3" s="194" t="s">
        <v>1</v>
      </c>
      <c r="C3" s="196" t="s">
        <v>0</v>
      </c>
      <c r="D3" s="198" t="s">
        <v>15</v>
      </c>
      <c r="E3" s="199"/>
      <c r="F3" s="199"/>
      <c r="G3" s="199"/>
      <c r="H3" s="199"/>
      <c r="I3" s="199"/>
      <c r="J3" s="198" t="s">
        <v>126</v>
      </c>
      <c r="K3" s="199"/>
      <c r="L3" s="199"/>
      <c r="M3" s="199"/>
      <c r="N3" s="199"/>
      <c r="O3" s="199"/>
    </row>
    <row r="4" spans="1:16" customFormat="1" ht="45" customHeight="1" x14ac:dyDescent="0.2">
      <c r="B4" s="195"/>
      <c r="C4" s="197"/>
      <c r="D4" s="56" t="s">
        <v>31</v>
      </c>
      <c r="E4" s="55" t="s">
        <v>32</v>
      </c>
      <c r="F4" s="27" t="s">
        <v>33</v>
      </c>
      <c r="G4" s="27" t="s">
        <v>34</v>
      </c>
      <c r="H4" s="27" t="s">
        <v>35</v>
      </c>
      <c r="I4" s="27" t="s">
        <v>30</v>
      </c>
      <c r="J4" s="56" t="s">
        <v>31</v>
      </c>
      <c r="K4" s="55" t="s">
        <v>32</v>
      </c>
      <c r="L4" s="27" t="s">
        <v>33</v>
      </c>
      <c r="M4" s="27" t="s">
        <v>34</v>
      </c>
      <c r="N4" s="27" t="s">
        <v>35</v>
      </c>
      <c r="O4" s="27" t="s">
        <v>30</v>
      </c>
    </row>
    <row r="5" spans="1:16" customFormat="1" ht="15" customHeight="1" x14ac:dyDescent="0.2">
      <c r="B5" s="103">
        <v>2000</v>
      </c>
      <c r="C5" s="112">
        <v>704</v>
      </c>
      <c r="D5" s="113">
        <v>521</v>
      </c>
      <c r="E5" s="114">
        <v>2</v>
      </c>
      <c r="F5" s="114">
        <v>23</v>
      </c>
      <c r="G5" s="114">
        <v>99</v>
      </c>
      <c r="H5" s="114">
        <v>50</v>
      </c>
      <c r="I5" s="115">
        <v>9</v>
      </c>
      <c r="J5" s="116">
        <f t="shared" ref="J5:J20" si="0">+D5*100/C5</f>
        <v>74.005681818181813</v>
      </c>
      <c r="K5" s="117">
        <f t="shared" ref="K5:K20" si="1">+E5*100/C5</f>
        <v>0.28409090909090912</v>
      </c>
      <c r="L5" s="117">
        <f t="shared" ref="L5:L20" si="2">+F5*100/C5</f>
        <v>3.2670454545454546</v>
      </c>
      <c r="M5" s="117">
        <f t="shared" ref="M5:M20" si="3">+G5*100/C5</f>
        <v>14.0625</v>
      </c>
      <c r="N5" s="117">
        <f t="shared" ref="N5:N20" si="4">+H5*100/C5</f>
        <v>7.1022727272727275</v>
      </c>
      <c r="O5" s="118">
        <f t="shared" ref="O5:O20" si="5">+I5*100/C5</f>
        <v>1.2784090909090908</v>
      </c>
      <c r="P5" s="50"/>
    </row>
    <row r="6" spans="1:16" customFormat="1" ht="15" customHeight="1" x14ac:dyDescent="0.2">
      <c r="B6" s="106">
        <v>2001</v>
      </c>
      <c r="C6" s="119">
        <v>644</v>
      </c>
      <c r="D6" s="120">
        <v>456</v>
      </c>
      <c r="E6" s="121">
        <v>5</v>
      </c>
      <c r="F6" s="121">
        <v>28</v>
      </c>
      <c r="G6" s="121">
        <v>106</v>
      </c>
      <c r="H6" s="121">
        <v>45</v>
      </c>
      <c r="I6" s="122">
        <v>4</v>
      </c>
      <c r="J6" s="123">
        <f t="shared" si="0"/>
        <v>70.807453416149073</v>
      </c>
      <c r="K6" s="124">
        <f t="shared" si="1"/>
        <v>0.77639751552795033</v>
      </c>
      <c r="L6" s="124">
        <f t="shared" si="2"/>
        <v>4.3478260869565215</v>
      </c>
      <c r="M6" s="124">
        <f t="shared" si="3"/>
        <v>16.459627329192546</v>
      </c>
      <c r="N6" s="124">
        <f t="shared" si="4"/>
        <v>6.987577639751553</v>
      </c>
      <c r="O6" s="125">
        <f t="shared" si="5"/>
        <v>0.6211180124223602</v>
      </c>
      <c r="P6" s="50"/>
    </row>
    <row r="7" spans="1:16" customFormat="1" ht="15" customHeight="1" x14ac:dyDescent="0.2">
      <c r="B7" s="106">
        <v>2002</v>
      </c>
      <c r="C7" s="119">
        <v>693</v>
      </c>
      <c r="D7" s="120">
        <v>463</v>
      </c>
      <c r="E7" s="121">
        <v>10</v>
      </c>
      <c r="F7" s="121">
        <v>21</v>
      </c>
      <c r="G7" s="121">
        <v>131</v>
      </c>
      <c r="H7" s="121">
        <v>56</v>
      </c>
      <c r="I7" s="122">
        <v>12</v>
      </c>
      <c r="J7" s="123">
        <f t="shared" si="0"/>
        <v>66.810966810966818</v>
      </c>
      <c r="K7" s="124">
        <f t="shared" si="1"/>
        <v>1.4430014430014431</v>
      </c>
      <c r="L7" s="124">
        <f t="shared" si="2"/>
        <v>3.0303030303030303</v>
      </c>
      <c r="M7" s="124">
        <f t="shared" si="3"/>
        <v>18.903318903318905</v>
      </c>
      <c r="N7" s="124">
        <f t="shared" si="4"/>
        <v>8.0808080808080813</v>
      </c>
      <c r="O7" s="125">
        <f t="shared" si="5"/>
        <v>1.7316017316017316</v>
      </c>
      <c r="P7" s="50"/>
    </row>
    <row r="8" spans="1:16" customFormat="1" ht="15" customHeight="1" x14ac:dyDescent="0.2">
      <c r="B8" s="106">
        <v>2003</v>
      </c>
      <c r="C8" s="119">
        <v>852</v>
      </c>
      <c r="D8" s="120">
        <v>562</v>
      </c>
      <c r="E8" s="121">
        <v>11</v>
      </c>
      <c r="F8" s="121">
        <v>14</v>
      </c>
      <c r="G8" s="121">
        <v>182</v>
      </c>
      <c r="H8" s="121">
        <v>80</v>
      </c>
      <c r="I8" s="122">
        <v>3</v>
      </c>
      <c r="J8" s="123">
        <f t="shared" si="0"/>
        <v>65.962441314553985</v>
      </c>
      <c r="K8" s="124">
        <f t="shared" si="1"/>
        <v>1.2910798122065728</v>
      </c>
      <c r="L8" s="124">
        <f t="shared" si="2"/>
        <v>1.6431924882629108</v>
      </c>
      <c r="M8" s="124">
        <f t="shared" si="3"/>
        <v>21.36150234741784</v>
      </c>
      <c r="N8" s="124">
        <f t="shared" si="4"/>
        <v>9.3896713615023479</v>
      </c>
      <c r="O8" s="125">
        <f t="shared" si="5"/>
        <v>0.352112676056338</v>
      </c>
      <c r="P8" s="50"/>
    </row>
    <row r="9" spans="1:16" customFormat="1" ht="15" customHeight="1" x14ac:dyDescent="0.2">
      <c r="B9" s="106">
        <v>2004</v>
      </c>
      <c r="C9" s="119">
        <v>1217</v>
      </c>
      <c r="D9" s="120">
        <v>673</v>
      </c>
      <c r="E9" s="121">
        <v>9</v>
      </c>
      <c r="F9" s="121">
        <v>23</v>
      </c>
      <c r="G9" s="121">
        <v>351</v>
      </c>
      <c r="H9" s="121">
        <v>154</v>
      </c>
      <c r="I9" s="122">
        <v>7</v>
      </c>
      <c r="J9" s="123">
        <f t="shared" si="0"/>
        <v>55.299917830731303</v>
      </c>
      <c r="K9" s="124">
        <f t="shared" si="1"/>
        <v>0.73952341824157763</v>
      </c>
      <c r="L9" s="124">
        <f t="shared" si="2"/>
        <v>1.8898931799506984</v>
      </c>
      <c r="M9" s="124">
        <f t="shared" si="3"/>
        <v>28.84141331142153</v>
      </c>
      <c r="N9" s="124">
        <f t="shared" si="4"/>
        <v>12.654067378800329</v>
      </c>
      <c r="O9" s="125">
        <f t="shared" si="5"/>
        <v>0.57518488085456043</v>
      </c>
      <c r="P9" s="50"/>
    </row>
    <row r="10" spans="1:16" customFormat="1" ht="15" customHeight="1" x14ac:dyDescent="0.2">
      <c r="B10" s="106">
        <v>2005</v>
      </c>
      <c r="C10" s="119">
        <v>1862</v>
      </c>
      <c r="D10" s="120">
        <v>1035</v>
      </c>
      <c r="E10" s="121">
        <v>18</v>
      </c>
      <c r="F10" s="121">
        <v>27</v>
      </c>
      <c r="G10" s="121">
        <v>546</v>
      </c>
      <c r="H10" s="121">
        <v>225</v>
      </c>
      <c r="I10" s="122">
        <v>11</v>
      </c>
      <c r="J10" s="123">
        <f t="shared" si="0"/>
        <v>55.585392051557463</v>
      </c>
      <c r="K10" s="124">
        <f t="shared" si="1"/>
        <v>0.96670247046186897</v>
      </c>
      <c r="L10" s="124">
        <f t="shared" si="2"/>
        <v>1.4500537056928033</v>
      </c>
      <c r="M10" s="124">
        <f t="shared" si="3"/>
        <v>29.323308270676691</v>
      </c>
      <c r="N10" s="124">
        <f t="shared" si="4"/>
        <v>12.083780880773363</v>
      </c>
      <c r="O10" s="125">
        <f t="shared" si="5"/>
        <v>0.59076262083780884</v>
      </c>
      <c r="P10" s="50"/>
    </row>
    <row r="11" spans="1:16" customFormat="1" ht="15" customHeight="1" x14ac:dyDescent="0.2">
      <c r="B11" s="106">
        <v>2006</v>
      </c>
      <c r="C11" s="119">
        <v>1831</v>
      </c>
      <c r="D11" s="120">
        <v>1025</v>
      </c>
      <c r="E11" s="121">
        <v>18</v>
      </c>
      <c r="F11" s="121">
        <v>19</v>
      </c>
      <c r="G11" s="121">
        <v>492</v>
      </c>
      <c r="H11" s="121">
        <v>242</v>
      </c>
      <c r="I11" s="122">
        <v>35</v>
      </c>
      <c r="J11" s="123">
        <f t="shared" si="0"/>
        <v>55.980338612779903</v>
      </c>
      <c r="K11" s="124">
        <f t="shared" si="1"/>
        <v>0.98306936100491538</v>
      </c>
      <c r="L11" s="124">
        <f t="shared" si="2"/>
        <v>1.0376843255051884</v>
      </c>
      <c r="M11" s="124">
        <f t="shared" si="3"/>
        <v>26.870562534134354</v>
      </c>
      <c r="N11" s="124">
        <f t="shared" si="4"/>
        <v>13.216821409066084</v>
      </c>
      <c r="O11" s="125">
        <f t="shared" si="5"/>
        <v>1.9115237575095576</v>
      </c>
      <c r="P11" s="50"/>
    </row>
    <row r="12" spans="1:16" customFormat="1" ht="15" customHeight="1" x14ac:dyDescent="0.2">
      <c r="A12" s="2"/>
      <c r="B12" s="106">
        <v>2007</v>
      </c>
      <c r="C12" s="119">
        <v>1556</v>
      </c>
      <c r="D12" s="120">
        <v>871</v>
      </c>
      <c r="E12" s="121">
        <v>11</v>
      </c>
      <c r="F12" s="121">
        <v>15</v>
      </c>
      <c r="G12" s="121">
        <v>408</v>
      </c>
      <c r="H12" s="121">
        <v>211</v>
      </c>
      <c r="I12" s="122">
        <v>40</v>
      </c>
      <c r="J12" s="123">
        <f t="shared" si="0"/>
        <v>55.976863753213365</v>
      </c>
      <c r="K12" s="124">
        <f t="shared" si="1"/>
        <v>0.70694087403598971</v>
      </c>
      <c r="L12" s="124">
        <f t="shared" si="2"/>
        <v>0.96401028277634959</v>
      </c>
      <c r="M12" s="124">
        <f t="shared" si="3"/>
        <v>26.22107969151671</v>
      </c>
      <c r="N12" s="124">
        <f t="shared" si="4"/>
        <v>13.560411311053985</v>
      </c>
      <c r="O12" s="125">
        <f t="shared" si="5"/>
        <v>2.5706940874035991</v>
      </c>
      <c r="P12" s="50"/>
    </row>
    <row r="13" spans="1:16" customFormat="1" ht="15" customHeight="1" x14ac:dyDescent="0.2">
      <c r="A13" s="2"/>
      <c r="B13" s="106">
        <v>2008</v>
      </c>
      <c r="C13" s="119">
        <v>1548</v>
      </c>
      <c r="D13" s="120">
        <v>781</v>
      </c>
      <c r="E13" s="121">
        <v>7</v>
      </c>
      <c r="F13" s="121">
        <v>11</v>
      </c>
      <c r="G13" s="121">
        <v>502</v>
      </c>
      <c r="H13" s="121">
        <v>189</v>
      </c>
      <c r="I13" s="122">
        <v>58</v>
      </c>
      <c r="J13" s="123">
        <f t="shared" si="0"/>
        <v>50.452196382428937</v>
      </c>
      <c r="K13" s="124">
        <f t="shared" si="1"/>
        <v>0.45219638242894056</v>
      </c>
      <c r="L13" s="124">
        <f t="shared" si="2"/>
        <v>0.710594315245478</v>
      </c>
      <c r="M13" s="124">
        <f t="shared" si="3"/>
        <v>32.428940568475454</v>
      </c>
      <c r="N13" s="124">
        <f t="shared" si="4"/>
        <v>12.209302325581396</v>
      </c>
      <c r="O13" s="125">
        <f t="shared" si="5"/>
        <v>3.7467700258397931</v>
      </c>
      <c r="P13" s="50"/>
    </row>
    <row r="14" spans="1:16" customFormat="1" ht="15" customHeight="1" x14ac:dyDescent="0.2">
      <c r="A14" s="2"/>
      <c r="B14" s="106">
        <v>2009</v>
      </c>
      <c r="C14" s="119">
        <v>2922</v>
      </c>
      <c r="D14" s="120">
        <v>1690</v>
      </c>
      <c r="E14" s="121">
        <v>34</v>
      </c>
      <c r="F14" s="121">
        <v>28</v>
      </c>
      <c r="G14" s="121">
        <v>784</v>
      </c>
      <c r="H14" s="121">
        <v>323</v>
      </c>
      <c r="I14" s="122">
        <v>63</v>
      </c>
      <c r="J14" s="123">
        <f t="shared" si="0"/>
        <v>57.837097878165643</v>
      </c>
      <c r="K14" s="124">
        <f t="shared" si="1"/>
        <v>1.1635865845311431</v>
      </c>
      <c r="L14" s="124">
        <f t="shared" si="2"/>
        <v>0.95824777549623541</v>
      </c>
      <c r="M14" s="124">
        <f t="shared" si="3"/>
        <v>26.830937713894592</v>
      </c>
      <c r="N14" s="124">
        <f t="shared" si="4"/>
        <v>11.054072553045859</v>
      </c>
      <c r="O14" s="125">
        <f t="shared" si="5"/>
        <v>2.1560574948665296</v>
      </c>
      <c r="P14" s="50"/>
    </row>
    <row r="15" spans="1:16" customFormat="1" ht="15" customHeight="1" x14ac:dyDescent="0.2">
      <c r="A15" s="2"/>
      <c r="B15" s="106">
        <v>2010</v>
      </c>
      <c r="C15" s="119">
        <v>2458</v>
      </c>
      <c r="D15" s="120">
        <v>1257</v>
      </c>
      <c r="E15" s="121">
        <v>47</v>
      </c>
      <c r="F15" s="121">
        <v>21</v>
      </c>
      <c r="G15" s="121">
        <v>814</v>
      </c>
      <c r="H15" s="121">
        <v>286</v>
      </c>
      <c r="I15" s="122">
        <v>33</v>
      </c>
      <c r="J15" s="123">
        <f t="shared" si="0"/>
        <v>51.139137510170869</v>
      </c>
      <c r="K15" s="124">
        <f t="shared" si="1"/>
        <v>1.9121236777868185</v>
      </c>
      <c r="L15" s="124">
        <f t="shared" si="2"/>
        <v>0.85435313262815293</v>
      </c>
      <c r="M15" s="124">
        <f t="shared" si="3"/>
        <v>33.11635475996745</v>
      </c>
      <c r="N15" s="124">
        <f t="shared" si="4"/>
        <v>11.635475996745321</v>
      </c>
      <c r="O15" s="125">
        <f t="shared" si="5"/>
        <v>1.3425549227013833</v>
      </c>
      <c r="P15" s="50"/>
    </row>
    <row r="16" spans="1:16" customFormat="1" ht="15" customHeight="1" x14ac:dyDescent="0.2">
      <c r="B16" s="106">
        <v>2011</v>
      </c>
      <c r="C16" s="119">
        <v>3323</v>
      </c>
      <c r="D16" s="120">
        <v>2032</v>
      </c>
      <c r="E16" s="121">
        <v>64</v>
      </c>
      <c r="F16" s="121">
        <v>31</v>
      </c>
      <c r="G16" s="121">
        <v>845</v>
      </c>
      <c r="H16" s="121">
        <v>260</v>
      </c>
      <c r="I16" s="122">
        <v>91</v>
      </c>
      <c r="J16" s="123">
        <f t="shared" si="0"/>
        <v>61.14956364730665</v>
      </c>
      <c r="K16" s="124">
        <f t="shared" si="1"/>
        <v>1.9259705085765875</v>
      </c>
      <c r="L16" s="124">
        <f t="shared" si="2"/>
        <v>0.93289196509178451</v>
      </c>
      <c r="M16" s="124">
        <f t="shared" si="3"/>
        <v>25.428829371050256</v>
      </c>
      <c r="N16" s="124">
        <f t="shared" si="4"/>
        <v>7.8242551910923863</v>
      </c>
      <c r="O16" s="125">
        <f t="shared" si="5"/>
        <v>2.7384893168823354</v>
      </c>
      <c r="P16" s="50"/>
    </row>
    <row r="17" spans="1:16" customFormat="1" ht="15" customHeight="1" x14ac:dyDescent="0.2">
      <c r="B17" s="106">
        <v>2012</v>
      </c>
      <c r="C17" s="119">
        <v>4774</v>
      </c>
      <c r="D17" s="120">
        <v>3081</v>
      </c>
      <c r="E17" s="121">
        <v>174</v>
      </c>
      <c r="F17" s="121">
        <v>45</v>
      </c>
      <c r="G17" s="121">
        <v>1003</v>
      </c>
      <c r="H17" s="121">
        <v>291</v>
      </c>
      <c r="I17" s="122">
        <v>180</v>
      </c>
      <c r="J17" s="123">
        <f t="shared" si="0"/>
        <v>64.537075827398411</v>
      </c>
      <c r="K17" s="124">
        <f t="shared" si="1"/>
        <v>3.6447423544197739</v>
      </c>
      <c r="L17" s="124">
        <f t="shared" si="2"/>
        <v>0.94260578131545869</v>
      </c>
      <c r="M17" s="124">
        <f t="shared" si="3"/>
        <v>21.009635525764558</v>
      </c>
      <c r="N17" s="124">
        <f t="shared" si="4"/>
        <v>6.0955173858399663</v>
      </c>
      <c r="O17" s="125">
        <f t="shared" si="5"/>
        <v>3.7704231252618348</v>
      </c>
      <c r="P17" s="50"/>
    </row>
    <row r="18" spans="1:16" customFormat="1" ht="15" customHeight="1" x14ac:dyDescent="0.2">
      <c r="B18" s="106">
        <v>2013</v>
      </c>
      <c r="C18" s="119">
        <v>5704</v>
      </c>
      <c r="D18" s="120">
        <v>3862</v>
      </c>
      <c r="E18" s="121">
        <v>214</v>
      </c>
      <c r="F18" s="121">
        <v>42</v>
      </c>
      <c r="G18" s="121">
        <v>1021</v>
      </c>
      <c r="H18" s="121">
        <v>346</v>
      </c>
      <c r="I18" s="122">
        <v>219</v>
      </c>
      <c r="J18" s="123">
        <f t="shared" si="0"/>
        <v>67.706872370266481</v>
      </c>
      <c r="K18" s="124">
        <f t="shared" si="1"/>
        <v>3.7517531556802246</v>
      </c>
      <c r="L18" s="124">
        <f t="shared" si="2"/>
        <v>0.73632538569424966</v>
      </c>
      <c r="M18" s="124">
        <f t="shared" si="3"/>
        <v>17.899719495091166</v>
      </c>
      <c r="N18" s="124">
        <f t="shared" si="4"/>
        <v>6.0659186535764373</v>
      </c>
      <c r="O18" s="125">
        <f t="shared" si="5"/>
        <v>3.8394109396914446</v>
      </c>
      <c r="P18" s="50"/>
    </row>
    <row r="19" spans="1:16" customFormat="1" ht="15" customHeight="1" x14ac:dyDescent="0.2">
      <c r="B19" s="106">
        <v>2014</v>
      </c>
      <c r="C19" s="119">
        <v>3779</v>
      </c>
      <c r="D19" s="120">
        <v>2492</v>
      </c>
      <c r="E19" s="121">
        <v>182</v>
      </c>
      <c r="F19" s="121">
        <v>28</v>
      </c>
      <c r="G19" s="121">
        <v>716</v>
      </c>
      <c r="H19" s="121">
        <v>230</v>
      </c>
      <c r="I19" s="122">
        <v>131</v>
      </c>
      <c r="J19" s="123">
        <f t="shared" si="0"/>
        <v>65.943371262238685</v>
      </c>
      <c r="K19" s="124">
        <f t="shared" si="1"/>
        <v>4.8160889124106907</v>
      </c>
      <c r="L19" s="124">
        <f t="shared" si="2"/>
        <v>0.74093675575549089</v>
      </c>
      <c r="M19" s="124">
        <f t="shared" si="3"/>
        <v>18.946811325747554</v>
      </c>
      <c r="N19" s="124">
        <f t="shared" si="4"/>
        <v>6.0862662079915317</v>
      </c>
      <c r="O19" s="125">
        <f t="shared" si="5"/>
        <v>3.4665255358560465</v>
      </c>
      <c r="P19" s="50"/>
    </row>
    <row r="20" spans="1:16" customFormat="1" ht="15" customHeight="1" x14ac:dyDescent="0.2">
      <c r="B20" s="109">
        <v>2015</v>
      </c>
      <c r="C20" s="126">
        <v>3013</v>
      </c>
      <c r="D20" s="127">
        <v>2068</v>
      </c>
      <c r="E20" s="128">
        <v>218</v>
      </c>
      <c r="F20" s="128">
        <v>19</v>
      </c>
      <c r="G20" s="128">
        <v>403</v>
      </c>
      <c r="H20" s="128">
        <v>235</v>
      </c>
      <c r="I20" s="129">
        <v>70</v>
      </c>
      <c r="J20" s="130">
        <f t="shared" si="0"/>
        <v>68.635911052107531</v>
      </c>
      <c r="K20" s="131">
        <f t="shared" si="1"/>
        <v>7.2353136408894789</v>
      </c>
      <c r="L20" s="131">
        <f t="shared" si="2"/>
        <v>0.63060073016926654</v>
      </c>
      <c r="M20" s="131">
        <f t="shared" si="3"/>
        <v>13.375373382011285</v>
      </c>
      <c r="N20" s="131">
        <f t="shared" si="4"/>
        <v>7.7995353468304014</v>
      </c>
      <c r="O20" s="132">
        <f t="shared" si="5"/>
        <v>2.3232658479920345</v>
      </c>
      <c r="P20" s="50"/>
    </row>
    <row r="21" spans="1:16" customFormat="1" ht="15" customHeight="1" x14ac:dyDescent="0.2"/>
    <row r="22" spans="1:16" s="92" customFormat="1" ht="15" customHeight="1" x14ac:dyDescent="0.2">
      <c r="A22" s="58" t="s">
        <v>3</v>
      </c>
      <c r="B22" s="191" t="s">
        <v>115</v>
      </c>
      <c r="C22" s="191"/>
      <c r="D22" s="191"/>
      <c r="E22" s="191"/>
      <c r="F22" s="191"/>
      <c r="G22" s="191"/>
      <c r="H22" s="191"/>
      <c r="I22" s="191"/>
      <c r="J22" s="191"/>
    </row>
    <row r="23" spans="1:16" s="89" customFormat="1" ht="15" customHeight="1" x14ac:dyDescent="0.2">
      <c r="A23" s="11" t="s">
        <v>4</v>
      </c>
      <c r="B23" s="181" t="s">
        <v>113</v>
      </c>
      <c r="C23" s="182"/>
      <c r="D23" s="182"/>
      <c r="E23" s="182"/>
      <c r="F23" s="182"/>
      <c r="G23" s="182"/>
    </row>
    <row r="24" spans="1:16" s="89" customFormat="1" ht="15" customHeight="1" x14ac:dyDescent="0.2">
      <c r="A24" s="10" t="s">
        <v>5</v>
      </c>
      <c r="B24" s="178" t="s">
        <v>114</v>
      </c>
      <c r="C24" s="178"/>
      <c r="D24" s="178"/>
      <c r="E24" s="90"/>
      <c r="F24" s="90"/>
      <c r="G24" s="90"/>
    </row>
    <row r="25" spans="1:16" customFormat="1" ht="15" customHeight="1" x14ac:dyDescent="0.2">
      <c r="A25" s="2"/>
    </row>
    <row r="26" spans="1:16" customFormat="1" ht="15" customHeight="1" x14ac:dyDescent="0.2">
      <c r="A26" s="2"/>
    </row>
    <row r="27" spans="1:16" customFormat="1" ht="15" customHeight="1" x14ac:dyDescent="0.2">
      <c r="A27" s="2"/>
    </row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spans="3:8" customFormat="1" ht="15" customHeight="1" x14ac:dyDescent="0.2"/>
    <row r="34" spans="3:8" customFormat="1" ht="15" customHeight="1" x14ac:dyDescent="0.2"/>
    <row r="35" spans="3:8" customFormat="1" ht="15" customHeight="1" x14ac:dyDescent="0.2"/>
    <row r="36" spans="3:8" customFormat="1" ht="15" customHeight="1" x14ac:dyDescent="0.2"/>
    <row r="37" spans="3:8" customFormat="1" ht="15" customHeight="1" x14ac:dyDescent="0.2">
      <c r="C37" s="68"/>
      <c r="D37" s="68"/>
      <c r="E37" s="68"/>
      <c r="F37" s="68"/>
      <c r="G37" s="68"/>
      <c r="H37" s="68"/>
    </row>
    <row r="38" spans="3:8" customFormat="1" ht="15" customHeight="1" x14ac:dyDescent="0.2">
      <c r="C38" s="68"/>
      <c r="D38" s="68"/>
      <c r="E38" s="68"/>
      <c r="F38" s="68"/>
      <c r="G38" s="68"/>
      <c r="H38" s="68"/>
    </row>
    <row r="39" spans="3:8" customFormat="1" ht="15" customHeight="1" x14ac:dyDescent="0.2">
      <c r="C39" s="68"/>
      <c r="D39" s="68"/>
      <c r="E39" s="68"/>
      <c r="F39" s="68"/>
      <c r="G39" s="68"/>
      <c r="H39" s="68"/>
    </row>
    <row r="40" spans="3:8" customFormat="1" ht="15" customHeight="1" x14ac:dyDescent="0.2">
      <c r="C40" s="68"/>
      <c r="D40" s="68"/>
      <c r="E40" s="68"/>
      <c r="F40" s="68"/>
      <c r="G40" s="68"/>
      <c r="H40" s="68"/>
    </row>
    <row r="41" spans="3:8" customFormat="1" ht="15" customHeight="1" x14ac:dyDescent="0.2">
      <c r="C41" s="68"/>
      <c r="D41" s="68"/>
      <c r="E41" s="68"/>
      <c r="F41" s="68"/>
      <c r="G41" s="68"/>
      <c r="H41" s="68"/>
    </row>
    <row r="42" spans="3:8" customFormat="1" ht="15" customHeight="1" x14ac:dyDescent="0.2">
      <c r="C42" s="68"/>
      <c r="D42" s="68"/>
      <c r="E42" s="68"/>
      <c r="F42" s="68"/>
      <c r="G42" s="68"/>
      <c r="H42" s="68"/>
    </row>
    <row r="43" spans="3:8" customFormat="1" ht="15" customHeight="1" x14ac:dyDescent="0.2">
      <c r="C43" s="68"/>
      <c r="D43" s="68"/>
      <c r="E43" s="68"/>
      <c r="F43" s="68"/>
      <c r="G43" s="68"/>
      <c r="H43" s="68"/>
    </row>
    <row r="44" spans="3:8" customFormat="1" ht="15" customHeight="1" x14ac:dyDescent="0.2">
      <c r="C44" s="68"/>
      <c r="D44" s="68"/>
      <c r="E44" s="68"/>
      <c r="F44" s="68"/>
      <c r="G44" s="68"/>
      <c r="H44" s="68"/>
    </row>
    <row r="45" spans="3:8" customFormat="1" ht="15" customHeight="1" x14ac:dyDescent="0.2">
      <c r="C45" s="68"/>
      <c r="D45" s="68"/>
      <c r="E45" s="68"/>
      <c r="F45" s="68"/>
      <c r="G45" s="68"/>
      <c r="H45" s="68"/>
    </row>
    <row r="46" spans="3:8" customFormat="1" ht="15" customHeight="1" x14ac:dyDescent="0.2">
      <c r="C46" s="68"/>
      <c r="D46" s="68"/>
      <c r="E46" s="68"/>
      <c r="F46" s="68"/>
      <c r="G46" s="68"/>
      <c r="H46" s="68"/>
    </row>
    <row r="47" spans="3:8" customFormat="1" ht="15" customHeight="1" x14ac:dyDescent="0.2">
      <c r="C47" s="68"/>
      <c r="D47" s="68"/>
      <c r="E47" s="68"/>
      <c r="F47" s="68"/>
      <c r="G47" s="68"/>
      <c r="H47" s="68"/>
    </row>
    <row r="48" spans="3:8" customFormat="1" ht="15" customHeight="1" x14ac:dyDescent="0.2">
      <c r="C48" s="68"/>
      <c r="D48" s="68"/>
      <c r="E48" s="68"/>
      <c r="F48" s="68"/>
      <c r="G48" s="68"/>
      <c r="H48" s="68"/>
    </row>
    <row r="49" spans="3:8" customFormat="1" ht="15" customHeight="1" x14ac:dyDescent="0.2">
      <c r="C49" s="68"/>
      <c r="D49" s="68"/>
      <c r="E49" s="68"/>
      <c r="F49" s="68"/>
      <c r="G49" s="68"/>
      <c r="H49" s="68"/>
    </row>
    <row r="50" spans="3:8" customFormat="1" ht="15" customHeight="1" x14ac:dyDescent="0.2">
      <c r="C50" s="68"/>
      <c r="D50" s="68"/>
      <c r="E50" s="68"/>
      <c r="F50" s="68"/>
      <c r="G50" s="68"/>
      <c r="H50" s="68"/>
    </row>
    <row r="51" spans="3:8" customFormat="1" ht="15" customHeight="1" x14ac:dyDescent="0.2">
      <c r="C51" s="68"/>
      <c r="D51" s="68"/>
      <c r="E51" s="68"/>
      <c r="F51" s="68"/>
      <c r="G51" s="68"/>
      <c r="H51" s="68"/>
    </row>
    <row r="52" spans="3:8" customFormat="1" ht="15" customHeight="1" x14ac:dyDescent="0.2">
      <c r="C52" s="68"/>
      <c r="D52" s="68"/>
      <c r="E52" s="68"/>
      <c r="F52" s="68"/>
      <c r="G52" s="68"/>
      <c r="H52" s="68"/>
    </row>
    <row r="53" spans="3:8" customFormat="1" ht="15" customHeight="1" x14ac:dyDescent="0.2"/>
    <row r="54" spans="3:8" customFormat="1" ht="15" customHeight="1" x14ac:dyDescent="0.2"/>
    <row r="55" spans="3:8" customFormat="1" ht="15" customHeight="1" x14ac:dyDescent="0.2"/>
    <row r="56" spans="3:8" customFormat="1" ht="15" customHeight="1" x14ac:dyDescent="0.2"/>
    <row r="57" spans="3:8" customFormat="1" ht="15" customHeight="1" x14ac:dyDescent="0.2"/>
    <row r="58" spans="3:8" customFormat="1" ht="15" customHeight="1" x14ac:dyDescent="0.2"/>
    <row r="59" spans="3:8" customFormat="1" ht="15" customHeight="1" x14ac:dyDescent="0.2"/>
    <row r="60" spans="3:8" customFormat="1" ht="15" customHeight="1" x14ac:dyDescent="0.2"/>
    <row r="61" spans="3:8" customFormat="1" ht="15" customHeight="1" x14ac:dyDescent="0.2"/>
    <row r="62" spans="3:8" customFormat="1" ht="15" customHeight="1" x14ac:dyDescent="0.2"/>
    <row r="63" spans="3:8" customFormat="1" ht="15" customHeight="1" x14ac:dyDescent="0.2"/>
    <row r="64" spans="3:8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</sheetData>
  <mergeCells count="8">
    <mergeCell ref="B23:G23"/>
    <mergeCell ref="B24:D24"/>
    <mergeCell ref="B22:J22"/>
    <mergeCell ref="J3:O3"/>
    <mergeCell ref="B2:I2"/>
    <mergeCell ref="C3:C4"/>
    <mergeCell ref="B3:B4"/>
    <mergeCell ref="D3:I3"/>
  </mergeCells>
  <hyperlinks>
    <hyperlink ref="B24" r:id="rId1" display="http://observatorioemigracao.pt/np4/6133.html"/>
    <hyperlink ref="B24:D24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3" width="14.83203125" style="1" customWidth="1"/>
    <col min="4" max="15" width="14.83203125" style="2" customWidth="1"/>
    <col min="16" max="16384" width="12.83203125" style="2"/>
  </cols>
  <sheetData>
    <row r="1" spans="1:22" ht="30" customHeight="1" x14ac:dyDescent="0.2">
      <c r="A1" s="3"/>
      <c r="B1" s="4"/>
      <c r="C1" s="54" t="s">
        <v>131</v>
      </c>
      <c r="D1" s="4"/>
      <c r="G1" s="62"/>
      <c r="H1" s="54"/>
    </row>
    <row r="2" spans="1:22" ht="45" customHeight="1" thickBot="1" x14ac:dyDescent="0.25">
      <c r="B2" s="192" t="s">
        <v>121</v>
      </c>
      <c r="C2" s="192"/>
      <c r="D2" s="192"/>
      <c r="E2" s="192"/>
      <c r="F2" s="192"/>
      <c r="G2" s="192"/>
      <c r="H2" s="192"/>
      <c r="I2" s="144"/>
      <c r="J2" s="144"/>
      <c r="K2" s="144"/>
      <c r="L2" s="144"/>
      <c r="M2" s="144"/>
      <c r="N2" s="144"/>
      <c r="O2" s="144"/>
    </row>
    <row r="3" spans="1:22" s="102" customFormat="1" ht="30" customHeight="1" x14ac:dyDescent="0.2">
      <c r="A3" s="2"/>
      <c r="B3" s="133"/>
      <c r="C3" s="101" t="s">
        <v>31</v>
      </c>
      <c r="D3" s="134" t="s">
        <v>32</v>
      </c>
      <c r="E3" s="134" t="s">
        <v>33</v>
      </c>
      <c r="F3" s="134" t="s">
        <v>34</v>
      </c>
      <c r="G3" s="134" t="s">
        <v>35</v>
      </c>
      <c r="H3" s="134" t="s">
        <v>30</v>
      </c>
      <c r="I3" s="29"/>
      <c r="J3" s="29"/>
      <c r="K3" s="29"/>
      <c r="L3" s="29"/>
      <c r="M3" s="29"/>
      <c r="N3" s="29"/>
      <c r="O3" s="29"/>
    </row>
    <row r="4" spans="1:22" s="143" customFormat="1" ht="30" customHeight="1" x14ac:dyDescent="0.2">
      <c r="A4" s="140"/>
      <c r="B4" s="141" t="s">
        <v>0</v>
      </c>
      <c r="C4" s="142">
        <v>22869</v>
      </c>
      <c r="D4" s="142">
        <v>1024</v>
      </c>
      <c r="E4" s="142">
        <v>395</v>
      </c>
      <c r="F4" s="142">
        <v>8403</v>
      </c>
      <c r="G4" s="142">
        <v>3223</v>
      </c>
      <c r="H4" s="142">
        <v>966</v>
      </c>
    </row>
    <row r="5" spans="1:22" s="102" customFormat="1" ht="15" customHeight="1" x14ac:dyDescent="0.2">
      <c r="A5" s="2"/>
      <c r="B5" s="135" t="s">
        <v>49</v>
      </c>
      <c r="C5" s="136">
        <v>11</v>
      </c>
      <c r="D5" s="136">
        <v>0</v>
      </c>
      <c r="E5" s="136">
        <v>0</v>
      </c>
      <c r="F5" s="136">
        <v>1</v>
      </c>
      <c r="G5" s="136">
        <v>1</v>
      </c>
      <c r="H5" s="136">
        <v>0</v>
      </c>
    </row>
    <row r="6" spans="1:22" s="102" customFormat="1" ht="15" customHeight="1" x14ac:dyDescent="0.2">
      <c r="A6" s="2"/>
      <c r="B6" s="135" t="s">
        <v>50</v>
      </c>
      <c r="C6" s="136">
        <v>159</v>
      </c>
      <c r="D6" s="136">
        <v>3</v>
      </c>
      <c r="E6" s="136">
        <v>4</v>
      </c>
      <c r="F6" s="136">
        <v>67</v>
      </c>
      <c r="G6" s="136">
        <v>57</v>
      </c>
      <c r="H6" s="136">
        <v>4</v>
      </c>
    </row>
    <row r="7" spans="1:22" s="102" customFormat="1" ht="15" customHeight="1" x14ac:dyDescent="0.2">
      <c r="A7" s="2"/>
      <c r="B7" s="137" t="s">
        <v>52</v>
      </c>
      <c r="C7" s="136">
        <v>20</v>
      </c>
      <c r="D7" s="136">
        <v>1</v>
      </c>
      <c r="E7" s="136">
        <v>0</v>
      </c>
      <c r="F7" s="136">
        <v>13</v>
      </c>
      <c r="G7" s="136">
        <v>3</v>
      </c>
      <c r="H7" s="136">
        <v>0</v>
      </c>
    </row>
    <row r="8" spans="1:22" s="102" customFormat="1" ht="15" customHeight="1" x14ac:dyDescent="0.2">
      <c r="A8" s="2"/>
      <c r="B8" s="135" t="s">
        <v>51</v>
      </c>
      <c r="C8" s="136">
        <v>209</v>
      </c>
      <c r="D8" s="136">
        <v>4</v>
      </c>
      <c r="E8" s="136">
        <v>3</v>
      </c>
      <c r="F8" s="136">
        <v>56</v>
      </c>
      <c r="G8" s="136">
        <v>12</v>
      </c>
      <c r="H8" s="136">
        <v>9</v>
      </c>
    </row>
    <row r="9" spans="1:22" s="102" customFormat="1" ht="15" customHeight="1" x14ac:dyDescent="0.2">
      <c r="A9" s="2"/>
      <c r="B9" s="135" t="s">
        <v>53</v>
      </c>
      <c r="C9" s="136">
        <v>1059</v>
      </c>
      <c r="D9" s="136">
        <v>42</v>
      </c>
      <c r="E9" s="136">
        <v>28</v>
      </c>
      <c r="F9" s="136">
        <v>345</v>
      </c>
      <c r="G9" s="136">
        <v>160</v>
      </c>
      <c r="H9" s="136">
        <v>29</v>
      </c>
    </row>
    <row r="10" spans="1:22" s="102" customFormat="1" ht="15" customHeight="1" x14ac:dyDescent="0.2">
      <c r="A10" s="2"/>
      <c r="B10" s="135" t="s">
        <v>54</v>
      </c>
      <c r="C10" s="136">
        <v>1535</v>
      </c>
      <c r="D10" s="136">
        <v>30</v>
      </c>
      <c r="E10" s="136">
        <v>19</v>
      </c>
      <c r="F10" s="136">
        <v>242</v>
      </c>
      <c r="G10" s="136">
        <v>296</v>
      </c>
      <c r="H10" s="136">
        <v>124</v>
      </c>
    </row>
    <row r="11" spans="1:22" s="102" customFormat="1" ht="15" customHeight="1" x14ac:dyDescent="0.2">
      <c r="B11" s="135" t="s">
        <v>55</v>
      </c>
      <c r="C11" s="136">
        <v>338</v>
      </c>
      <c r="D11" s="136">
        <v>26</v>
      </c>
      <c r="E11" s="136">
        <v>2</v>
      </c>
      <c r="F11" s="136">
        <v>89</v>
      </c>
      <c r="G11" s="136">
        <v>37</v>
      </c>
      <c r="H11" s="136">
        <v>4</v>
      </c>
    </row>
    <row r="12" spans="1:22" s="102" customFormat="1" ht="15" customHeight="1" x14ac:dyDescent="0.2">
      <c r="B12" s="135" t="s">
        <v>56</v>
      </c>
      <c r="C12" s="136">
        <v>603</v>
      </c>
      <c r="D12" s="136">
        <v>29</v>
      </c>
      <c r="E12" s="136">
        <v>5</v>
      </c>
      <c r="F12" s="136">
        <v>57</v>
      </c>
      <c r="G12" s="136">
        <v>137</v>
      </c>
      <c r="H12" s="136">
        <v>9</v>
      </c>
    </row>
    <row r="13" spans="1:22" s="92" customFormat="1" ht="15" customHeight="1" x14ac:dyDescent="0.2">
      <c r="B13" s="137" t="s">
        <v>57</v>
      </c>
      <c r="C13" s="136">
        <v>762</v>
      </c>
      <c r="D13" s="136">
        <v>76</v>
      </c>
      <c r="E13" s="136">
        <v>10</v>
      </c>
      <c r="F13" s="136">
        <v>104</v>
      </c>
      <c r="G13" s="136">
        <v>66</v>
      </c>
      <c r="H13" s="136">
        <v>9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</row>
    <row r="14" spans="1:22" s="102" customFormat="1" ht="15" customHeight="1" x14ac:dyDescent="0.2">
      <c r="B14" s="135" t="s">
        <v>58</v>
      </c>
      <c r="C14" s="136">
        <v>224</v>
      </c>
      <c r="D14" s="136">
        <v>12</v>
      </c>
      <c r="E14" s="136">
        <v>2</v>
      </c>
      <c r="F14" s="136">
        <v>12</v>
      </c>
      <c r="G14" s="136">
        <v>13</v>
      </c>
      <c r="H14" s="136">
        <v>1</v>
      </c>
    </row>
    <row r="15" spans="1:22" s="102" customFormat="1" ht="15" customHeight="1" x14ac:dyDescent="0.2">
      <c r="B15" s="135" t="s">
        <v>59</v>
      </c>
      <c r="C15" s="136">
        <v>173</v>
      </c>
      <c r="D15" s="136">
        <v>7</v>
      </c>
      <c r="E15" s="136">
        <v>3</v>
      </c>
      <c r="F15" s="136">
        <v>13</v>
      </c>
      <c r="G15" s="136">
        <v>17</v>
      </c>
      <c r="H15" s="136">
        <v>3</v>
      </c>
    </row>
    <row r="16" spans="1:22" s="102" customFormat="1" ht="15" customHeight="1" x14ac:dyDescent="0.2">
      <c r="B16" s="135" t="s">
        <v>60</v>
      </c>
      <c r="C16" s="136">
        <v>182</v>
      </c>
      <c r="D16" s="136">
        <v>16</v>
      </c>
      <c r="E16" s="136">
        <v>2</v>
      </c>
      <c r="F16" s="136">
        <v>20</v>
      </c>
      <c r="G16" s="136">
        <v>9</v>
      </c>
      <c r="H16" s="136">
        <v>0</v>
      </c>
    </row>
    <row r="17" spans="1:12" s="102" customFormat="1" ht="15" customHeight="1" x14ac:dyDescent="0.2">
      <c r="B17" s="135" t="s">
        <v>61</v>
      </c>
      <c r="C17" s="136">
        <v>1337</v>
      </c>
      <c r="D17" s="136">
        <v>78</v>
      </c>
      <c r="E17" s="136">
        <v>7</v>
      </c>
      <c r="F17" s="136">
        <v>336</v>
      </c>
      <c r="G17" s="136">
        <v>131</v>
      </c>
      <c r="H17" s="136">
        <v>95</v>
      </c>
    </row>
    <row r="18" spans="1:12" s="102" customFormat="1" ht="15" customHeight="1" x14ac:dyDescent="0.2">
      <c r="B18" s="135" t="s">
        <v>62</v>
      </c>
      <c r="C18" s="136">
        <v>188</v>
      </c>
      <c r="D18" s="136">
        <v>7</v>
      </c>
      <c r="E18" s="136">
        <v>1</v>
      </c>
      <c r="F18" s="136">
        <v>25</v>
      </c>
      <c r="G18" s="136">
        <v>17</v>
      </c>
      <c r="H18" s="136">
        <v>3</v>
      </c>
    </row>
    <row r="19" spans="1:12" s="102" customFormat="1" ht="15" customHeight="1" x14ac:dyDescent="0.2">
      <c r="B19" s="137" t="s">
        <v>63</v>
      </c>
      <c r="C19" s="136">
        <v>393</v>
      </c>
      <c r="D19" s="136">
        <v>15</v>
      </c>
      <c r="E19" s="136">
        <v>5</v>
      </c>
      <c r="F19" s="136">
        <v>232</v>
      </c>
      <c r="G19" s="136">
        <v>105</v>
      </c>
      <c r="H19" s="136">
        <v>13</v>
      </c>
    </row>
    <row r="20" spans="1:12" s="102" customFormat="1" ht="15" customHeight="1" x14ac:dyDescent="0.2">
      <c r="B20" s="135" t="s">
        <v>66</v>
      </c>
      <c r="C20" s="136">
        <v>1107</v>
      </c>
      <c r="D20" s="136">
        <v>48</v>
      </c>
      <c r="E20" s="136">
        <v>13</v>
      </c>
      <c r="F20" s="136">
        <v>238</v>
      </c>
      <c r="G20" s="136">
        <v>108</v>
      </c>
      <c r="H20" s="136">
        <v>57</v>
      </c>
    </row>
    <row r="21" spans="1:12" s="102" customFormat="1" ht="15" customHeight="1" x14ac:dyDescent="0.2">
      <c r="B21" s="135" t="s">
        <v>64</v>
      </c>
      <c r="C21" s="136">
        <v>894</v>
      </c>
      <c r="D21" s="136">
        <v>20</v>
      </c>
      <c r="E21" s="136">
        <v>9</v>
      </c>
      <c r="F21" s="136">
        <v>305</v>
      </c>
      <c r="G21" s="136">
        <v>124</v>
      </c>
      <c r="H21" s="136">
        <v>5</v>
      </c>
    </row>
    <row r="22" spans="1:12" s="102" customFormat="1" ht="15" customHeight="1" x14ac:dyDescent="0.2">
      <c r="B22" s="135" t="s">
        <v>65</v>
      </c>
      <c r="C22" s="136">
        <v>57</v>
      </c>
      <c r="D22" s="136">
        <v>3</v>
      </c>
      <c r="E22" s="136">
        <v>0</v>
      </c>
      <c r="F22" s="136">
        <v>10</v>
      </c>
      <c r="G22" s="136">
        <v>6</v>
      </c>
      <c r="H22" s="136">
        <v>0</v>
      </c>
    </row>
    <row r="23" spans="1:12" s="102" customFormat="1" ht="15" customHeight="1" x14ac:dyDescent="0.2">
      <c r="B23" s="135" t="s">
        <v>67</v>
      </c>
      <c r="C23" s="136">
        <v>4189</v>
      </c>
      <c r="D23" s="136">
        <v>173</v>
      </c>
      <c r="E23" s="136">
        <v>75</v>
      </c>
      <c r="F23" s="136">
        <v>2320</v>
      </c>
      <c r="G23" s="136">
        <v>841</v>
      </c>
      <c r="H23" s="136">
        <v>115</v>
      </c>
    </row>
    <row r="24" spans="1:12" s="102" customFormat="1" ht="15" customHeight="1" x14ac:dyDescent="0.2">
      <c r="B24" s="135" t="s">
        <v>68</v>
      </c>
      <c r="C24" s="136">
        <v>874</v>
      </c>
      <c r="D24" s="136">
        <v>20</v>
      </c>
      <c r="E24" s="136">
        <v>12</v>
      </c>
      <c r="F24" s="136">
        <v>255</v>
      </c>
      <c r="G24" s="136">
        <v>208</v>
      </c>
      <c r="H24" s="136">
        <v>33</v>
      </c>
    </row>
    <row r="25" spans="1:12" s="102" customFormat="1" ht="15" customHeight="1" x14ac:dyDescent="0.2">
      <c r="B25" s="137" t="s">
        <v>71</v>
      </c>
      <c r="C25" s="136">
        <v>492</v>
      </c>
      <c r="D25" s="136">
        <v>23</v>
      </c>
      <c r="E25" s="136">
        <v>7</v>
      </c>
      <c r="F25" s="136">
        <v>387</v>
      </c>
      <c r="G25" s="136">
        <v>41</v>
      </c>
      <c r="H25" s="136">
        <v>8</v>
      </c>
    </row>
    <row r="26" spans="1:12" s="102" customFormat="1" ht="15" customHeight="1" x14ac:dyDescent="0.2">
      <c r="A26" s="2"/>
      <c r="B26" s="135" t="s">
        <v>69</v>
      </c>
      <c r="C26" s="136">
        <v>128</v>
      </c>
      <c r="D26" s="136">
        <v>3</v>
      </c>
      <c r="E26" s="136">
        <v>0</v>
      </c>
      <c r="F26" s="136">
        <v>3</v>
      </c>
      <c r="G26" s="136">
        <v>14</v>
      </c>
      <c r="H26" s="136">
        <v>1</v>
      </c>
    </row>
    <row r="27" spans="1:12" s="102" customFormat="1" ht="15" customHeight="1" x14ac:dyDescent="0.2">
      <c r="A27" s="2"/>
      <c r="B27" s="135" t="s">
        <v>70</v>
      </c>
      <c r="C27" s="136">
        <v>17</v>
      </c>
      <c r="D27" s="136">
        <v>0</v>
      </c>
      <c r="E27" s="136">
        <v>0</v>
      </c>
      <c r="F27" s="136">
        <v>2</v>
      </c>
      <c r="G27" s="136">
        <v>1</v>
      </c>
      <c r="H27" s="136">
        <v>0</v>
      </c>
    </row>
    <row r="28" spans="1:12" s="102" customFormat="1" ht="15" customHeight="1" x14ac:dyDescent="0.2">
      <c r="A28" s="2"/>
      <c r="B28" s="135" t="s">
        <v>72</v>
      </c>
      <c r="C28" s="136">
        <v>703</v>
      </c>
      <c r="D28" s="136">
        <v>33</v>
      </c>
      <c r="E28" s="136">
        <v>20</v>
      </c>
      <c r="F28" s="136">
        <v>1372</v>
      </c>
      <c r="G28" s="136">
        <v>92</v>
      </c>
      <c r="H28" s="136">
        <v>33</v>
      </c>
    </row>
    <row r="29" spans="1:12" s="102" customFormat="1" ht="15" customHeight="1" x14ac:dyDescent="0.2">
      <c r="A29" s="2"/>
      <c r="B29" s="135" t="s">
        <v>74</v>
      </c>
      <c r="C29" s="136">
        <v>7090</v>
      </c>
      <c r="D29" s="136">
        <v>352</v>
      </c>
      <c r="E29" s="136">
        <v>168</v>
      </c>
      <c r="F29" s="136">
        <v>1881</v>
      </c>
      <c r="G29" s="136">
        <v>704</v>
      </c>
      <c r="H29" s="136">
        <v>411</v>
      </c>
    </row>
    <row r="30" spans="1:12" s="102" customFormat="1" ht="15" customHeight="1" x14ac:dyDescent="0.2">
      <c r="A30" s="2"/>
      <c r="B30" s="135" t="s">
        <v>73</v>
      </c>
      <c r="C30" s="136">
        <v>80</v>
      </c>
      <c r="D30" s="136">
        <v>2</v>
      </c>
      <c r="E30" s="136">
        <v>0</v>
      </c>
      <c r="F30" s="136">
        <v>15</v>
      </c>
      <c r="G30" s="136">
        <v>17</v>
      </c>
      <c r="H30" s="136">
        <v>0</v>
      </c>
    </row>
    <row r="31" spans="1:12" s="102" customFormat="1" ht="15" customHeight="1" x14ac:dyDescent="0.2">
      <c r="A31" s="2"/>
      <c r="B31" s="138" t="s">
        <v>75</v>
      </c>
      <c r="C31" s="139">
        <v>45</v>
      </c>
      <c r="D31" s="139">
        <v>1</v>
      </c>
      <c r="E31" s="139">
        <v>0</v>
      </c>
      <c r="F31" s="139">
        <v>3</v>
      </c>
      <c r="G31" s="139">
        <v>6</v>
      </c>
      <c r="H31" s="139">
        <v>0</v>
      </c>
    </row>
    <row r="32" spans="1:12" s="97" customFormat="1" ht="15" customHeight="1" x14ac:dyDescent="0.2">
      <c r="A32" s="2"/>
      <c r="L32" s="2"/>
    </row>
    <row r="33" spans="1:30" s="97" customFormat="1" ht="15" customHeight="1" x14ac:dyDescent="0.2">
      <c r="A33" s="58" t="s">
        <v>3</v>
      </c>
      <c r="B33" s="191" t="s">
        <v>115</v>
      </c>
      <c r="C33" s="191"/>
      <c r="D33" s="191"/>
      <c r="E33" s="191"/>
      <c r="F33" s="191"/>
      <c r="G33" s="191"/>
      <c r="H33" s="191"/>
      <c r="I33" s="191"/>
      <c r="J33" s="1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s="97" customFormat="1" ht="15" customHeight="1" x14ac:dyDescent="0.2">
      <c r="A34" s="11" t="s">
        <v>4</v>
      </c>
      <c r="B34" s="181" t="s">
        <v>113</v>
      </c>
      <c r="C34" s="181"/>
      <c r="D34" s="182"/>
      <c r="E34" s="182"/>
      <c r="F34" s="182"/>
      <c r="G34" s="182"/>
    </row>
    <row r="35" spans="1:30" s="97" customFormat="1" ht="15" customHeight="1" x14ac:dyDescent="0.2">
      <c r="A35" s="10" t="s">
        <v>5</v>
      </c>
      <c r="B35" s="178" t="s">
        <v>114</v>
      </c>
      <c r="C35" s="178"/>
      <c r="D35" s="178"/>
      <c r="E35" s="95"/>
      <c r="F35" s="95"/>
      <c r="G35" s="95"/>
    </row>
    <row r="36" spans="1:30" s="97" customFormat="1" ht="15" customHeight="1" x14ac:dyDescent="0.2">
      <c r="A36" s="2"/>
    </row>
    <row r="37" spans="1:30" s="97" customFormat="1" ht="15" customHeight="1" x14ac:dyDescent="0.2">
      <c r="A37" s="2"/>
      <c r="C37" s="68"/>
    </row>
    <row r="38" spans="1:30" s="97" customFormat="1" ht="15" customHeight="1" x14ac:dyDescent="0.2">
      <c r="A38" s="2"/>
      <c r="C38" s="68"/>
    </row>
    <row r="39" spans="1:30" s="97" customFormat="1" ht="30" customHeight="1" x14ac:dyDescent="0.2">
      <c r="A39" s="2"/>
    </row>
    <row r="40" spans="1:30" s="143" customFormat="1" ht="30" customHeight="1" x14ac:dyDescent="0.2">
      <c r="A40" s="140"/>
    </row>
    <row r="41" spans="1:30" s="97" customFormat="1" ht="15" customHeight="1" x14ac:dyDescent="0.2">
      <c r="A41" s="2"/>
    </row>
    <row r="42" spans="1:30" s="97" customFormat="1" ht="15" customHeight="1" x14ac:dyDescent="0.2">
      <c r="A42" s="2"/>
    </row>
    <row r="43" spans="1:30" s="97" customFormat="1" ht="15" customHeight="1" x14ac:dyDescent="0.2">
      <c r="A43" s="2"/>
    </row>
    <row r="44" spans="1:30" s="97" customFormat="1" ht="15" customHeight="1" x14ac:dyDescent="0.2">
      <c r="A44" s="2"/>
    </row>
    <row r="45" spans="1:30" s="97" customFormat="1" ht="15" customHeight="1" x14ac:dyDescent="0.2">
      <c r="A45" s="2"/>
    </row>
    <row r="46" spans="1:30" s="97" customFormat="1" ht="15" customHeight="1" x14ac:dyDescent="0.2">
      <c r="A46" s="2"/>
    </row>
    <row r="47" spans="1:30" s="97" customFormat="1" ht="15" customHeight="1" x14ac:dyDescent="0.2"/>
    <row r="48" spans="1:30" s="97" customFormat="1" ht="15" customHeight="1" x14ac:dyDescent="0.2"/>
    <row r="49" spans="1:15" s="92" customFormat="1" ht="15" customHeight="1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</row>
    <row r="50" spans="1:15" s="97" customFormat="1" ht="15" customHeight="1" x14ac:dyDescent="0.2"/>
    <row r="51" spans="1:15" s="97" customFormat="1" ht="15" customHeight="1" x14ac:dyDescent="0.2"/>
    <row r="52" spans="1:15" s="97" customFormat="1" ht="15" customHeight="1" x14ac:dyDescent="0.2"/>
    <row r="53" spans="1:15" s="97" customFormat="1" ht="15" customHeight="1" x14ac:dyDescent="0.2"/>
    <row r="54" spans="1:15" s="97" customFormat="1" ht="15" customHeight="1" x14ac:dyDescent="0.2"/>
    <row r="55" spans="1:15" s="97" customFormat="1" ht="15" customHeight="1" x14ac:dyDescent="0.2"/>
    <row r="56" spans="1:15" s="97" customFormat="1" ht="15" customHeight="1" x14ac:dyDescent="0.2"/>
    <row r="57" spans="1:15" s="97" customFormat="1" ht="15" customHeight="1" x14ac:dyDescent="0.2"/>
    <row r="58" spans="1:15" s="97" customFormat="1" ht="15" customHeight="1" x14ac:dyDescent="0.2"/>
    <row r="59" spans="1:15" s="97" customFormat="1" ht="15" customHeight="1" x14ac:dyDescent="0.2"/>
    <row r="60" spans="1:15" s="97" customFormat="1" ht="15" customHeight="1" x14ac:dyDescent="0.2"/>
    <row r="61" spans="1:15" s="97" customFormat="1" ht="15" customHeight="1" x14ac:dyDescent="0.2"/>
    <row r="62" spans="1:15" s="97" customFormat="1" ht="15" customHeight="1" x14ac:dyDescent="0.2">
      <c r="A62" s="2"/>
    </row>
    <row r="63" spans="1:15" s="97" customFormat="1" ht="15" customHeight="1" x14ac:dyDescent="0.2">
      <c r="A63" s="2"/>
    </row>
    <row r="64" spans="1:15" s="97" customFormat="1" ht="15" customHeight="1" x14ac:dyDescent="0.2">
      <c r="A64" s="2"/>
    </row>
    <row r="65" spans="1:3" s="97" customFormat="1" ht="15" customHeight="1" x14ac:dyDescent="0.2">
      <c r="A65" s="2"/>
    </row>
    <row r="66" spans="1:3" s="97" customFormat="1" ht="15" customHeight="1" x14ac:dyDescent="0.2">
      <c r="A66" s="2"/>
    </row>
    <row r="67" spans="1:3" s="97" customFormat="1" ht="15" customHeight="1" x14ac:dyDescent="0.2">
      <c r="A67" s="2"/>
    </row>
    <row r="68" spans="1:3" s="97" customFormat="1" ht="15" customHeight="1" x14ac:dyDescent="0.2"/>
    <row r="69" spans="1:3" s="97" customFormat="1" ht="15" customHeight="1" x14ac:dyDescent="0.2"/>
    <row r="70" spans="1:3" s="97" customFormat="1" ht="15" customHeight="1" x14ac:dyDescent="0.2"/>
    <row r="71" spans="1:3" s="97" customFormat="1" ht="15" customHeight="1" x14ac:dyDescent="0.2"/>
    <row r="72" spans="1:3" s="97" customFormat="1" ht="15" customHeight="1" x14ac:dyDescent="0.2"/>
    <row r="73" spans="1:3" s="97" customFormat="1" ht="15" customHeight="1" x14ac:dyDescent="0.2"/>
    <row r="74" spans="1:3" s="97" customFormat="1" ht="15" customHeight="1" x14ac:dyDescent="0.2"/>
    <row r="75" spans="1:3" s="97" customFormat="1" ht="15" customHeight="1" x14ac:dyDescent="0.2"/>
    <row r="76" spans="1:3" s="97" customFormat="1" ht="15" customHeight="1" x14ac:dyDescent="0.2"/>
    <row r="77" spans="1:3" s="97" customFormat="1" ht="15" customHeight="1" x14ac:dyDescent="0.2"/>
    <row r="78" spans="1:3" s="97" customFormat="1" ht="15" customHeight="1" x14ac:dyDescent="0.2">
      <c r="C78" s="1"/>
    </row>
    <row r="79" spans="1:3" s="97" customFormat="1" ht="15" customHeight="1" x14ac:dyDescent="0.2">
      <c r="C79" s="1"/>
    </row>
    <row r="80" spans="1:3" s="97" customFormat="1" ht="15" customHeight="1" x14ac:dyDescent="0.2">
      <c r="C80" s="1"/>
    </row>
    <row r="81" spans="2:14" s="97" customFormat="1" ht="15" customHeight="1" x14ac:dyDescent="0.2">
      <c r="C81" s="1"/>
    </row>
    <row r="82" spans="2:14" s="97" customFormat="1" ht="15" customHeight="1" x14ac:dyDescent="0.2">
      <c r="C82" s="1"/>
    </row>
    <row r="83" spans="2:14" s="97" customFormat="1" ht="15" customHeight="1" x14ac:dyDescent="0.2">
      <c r="C83" s="1"/>
    </row>
    <row r="84" spans="2:14" s="97" customFormat="1" ht="15" customHeight="1" x14ac:dyDescent="0.2">
      <c r="C84" s="1"/>
    </row>
    <row r="85" spans="2:14" s="97" customFormat="1" ht="15" customHeight="1" x14ac:dyDescent="0.2">
      <c r="C85" s="1"/>
    </row>
    <row r="86" spans="2:14" s="97" customFormat="1" ht="15" customHeight="1" x14ac:dyDescent="0.2">
      <c r="C86" s="1"/>
      <c r="N86" s="2"/>
    </row>
    <row r="87" spans="2:14" s="97" customFormat="1" ht="15" customHeight="1" x14ac:dyDescent="0.2">
      <c r="C87" s="1"/>
      <c r="M87" s="2"/>
      <c r="N87" s="2"/>
    </row>
    <row r="88" spans="2:14" s="97" customFormat="1" ht="15" customHeight="1" x14ac:dyDescent="0.2">
      <c r="B88" s="1"/>
      <c r="C88" s="1"/>
      <c r="D88" s="2"/>
      <c r="E88" s="2"/>
      <c r="M88" s="2"/>
      <c r="N88" s="2"/>
    </row>
    <row r="89" spans="2:14" s="97" customFormat="1" ht="15" customHeight="1" x14ac:dyDescent="0.2">
      <c r="B89" s="1"/>
      <c r="C89" s="1"/>
      <c r="D89" s="2"/>
      <c r="E89" s="2"/>
      <c r="M89" s="2"/>
      <c r="N89" s="2"/>
    </row>
    <row r="90" spans="2:14" s="97" customFormat="1" ht="15" customHeight="1" x14ac:dyDescent="0.2">
      <c r="B90" s="1"/>
      <c r="C90" s="1"/>
      <c r="D90" s="2"/>
      <c r="E90" s="2"/>
      <c r="M90" s="2"/>
      <c r="N90" s="2"/>
    </row>
    <row r="91" spans="2:14" s="97" customFormat="1" ht="15" customHeight="1" x14ac:dyDescent="0.2">
      <c r="B91" s="1"/>
      <c r="C91" s="1"/>
      <c r="D91" s="2"/>
      <c r="E91" s="2"/>
      <c r="M91" s="2"/>
      <c r="N91" s="2"/>
    </row>
    <row r="92" spans="2:14" s="97" customFormat="1" ht="15" customHeight="1" x14ac:dyDescent="0.2">
      <c r="B92" s="1"/>
      <c r="C92" s="1"/>
      <c r="D92" s="2"/>
      <c r="E92" s="2"/>
      <c r="M92" s="2"/>
      <c r="N92" s="2"/>
    </row>
    <row r="93" spans="2:14" s="97" customFormat="1" ht="15" customHeight="1" x14ac:dyDescent="0.2">
      <c r="B93" s="1"/>
      <c r="C93" s="1"/>
      <c r="D93" s="2"/>
      <c r="E93" s="2"/>
      <c r="M93" s="2"/>
      <c r="N93" s="2"/>
    </row>
    <row r="94" spans="2:14" s="97" customFormat="1" ht="15" customHeight="1" x14ac:dyDescent="0.2">
      <c r="B94" s="1"/>
      <c r="C94" s="1"/>
      <c r="D94" s="2"/>
      <c r="E94" s="2"/>
      <c r="M94" s="2"/>
      <c r="N94" s="2"/>
    </row>
    <row r="95" spans="2:14" s="97" customFormat="1" ht="15" customHeight="1" x14ac:dyDescent="0.2">
      <c r="B95" s="1"/>
      <c r="C95" s="1"/>
      <c r="D95" s="2"/>
      <c r="E95" s="2"/>
      <c r="M95" s="2"/>
      <c r="N95" s="2"/>
    </row>
    <row r="96" spans="2:14" s="97" customFormat="1" ht="15" customHeight="1" x14ac:dyDescent="0.2">
      <c r="B96" s="1"/>
      <c r="C96" s="1"/>
      <c r="D96" s="2"/>
      <c r="E96" s="2"/>
      <c r="M96" s="2"/>
      <c r="N96" s="2"/>
    </row>
    <row r="97" spans="2:30" s="97" customFormat="1" ht="15" customHeight="1" x14ac:dyDescent="0.2">
      <c r="B97" s="1"/>
      <c r="C97" s="1"/>
      <c r="D97" s="2"/>
      <c r="E97" s="2"/>
      <c r="M97" s="2"/>
      <c r="N97" s="2"/>
    </row>
    <row r="98" spans="2:30" s="97" customFormat="1" ht="15" customHeight="1" x14ac:dyDescent="0.2">
      <c r="B98" s="1"/>
      <c r="C98" s="1"/>
      <c r="D98" s="2"/>
      <c r="E98" s="2"/>
      <c r="M98" s="2"/>
      <c r="N98" s="2"/>
    </row>
    <row r="99" spans="2:30" s="97" customFormat="1" ht="15" customHeight="1" x14ac:dyDescent="0.2">
      <c r="B99" s="1"/>
      <c r="C99" s="1"/>
      <c r="D99" s="2"/>
      <c r="E99" s="2"/>
      <c r="M99" s="2"/>
      <c r="N99" s="2"/>
    </row>
    <row r="100" spans="2:30" s="97" customFormat="1" ht="15" customHeight="1" x14ac:dyDescent="0.2">
      <c r="B100" s="1"/>
      <c r="C100" s="1"/>
      <c r="D100" s="2"/>
      <c r="E100" s="2"/>
      <c r="M100" s="2"/>
      <c r="N100" s="2"/>
    </row>
    <row r="101" spans="2:30" s="97" customFormat="1" ht="15" customHeight="1" x14ac:dyDescent="0.2">
      <c r="B101" s="1"/>
      <c r="C101" s="1"/>
      <c r="D101" s="2"/>
      <c r="E101" s="2"/>
      <c r="M101" s="2"/>
      <c r="N101" s="2"/>
    </row>
    <row r="102" spans="2:30" s="97" customFormat="1" ht="15" customHeight="1" x14ac:dyDescent="0.2"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2:30" s="97" customFormat="1" ht="15" customHeight="1" x14ac:dyDescent="0.2"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2:30" s="97" customFormat="1" ht="15" customHeight="1" x14ac:dyDescent="0.2"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2:30" s="97" customFormat="1" ht="15" customHeight="1" x14ac:dyDescent="0.2"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2:30" s="97" customFormat="1" ht="15" customHeight="1" x14ac:dyDescent="0.2"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2:30" s="97" customFormat="1" ht="15" customHeight="1" x14ac:dyDescent="0.2"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2:30" s="97" customFormat="1" ht="15" customHeight="1" x14ac:dyDescent="0.2"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2:30" s="97" customFormat="1" ht="15" customHeight="1" x14ac:dyDescent="0.2"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2:30" s="97" customFormat="1" ht="15" customHeight="1" x14ac:dyDescent="0.2"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2:30" s="97" customFormat="1" ht="15" customHeight="1" x14ac:dyDescent="0.2"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2:30" s="97" customFormat="1" ht="15" customHeight="1" x14ac:dyDescent="0.2"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s="97" customFormat="1" ht="15" customHeight="1" x14ac:dyDescent="0.2"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s="97" customFormat="1" ht="15" customHeight="1" x14ac:dyDescent="0.2"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s="97" customFormat="1" ht="15" customHeight="1" x14ac:dyDescent="0.2"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s="97" customFormat="1" ht="15" customHeight="1" x14ac:dyDescent="0.2"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s="97" customFormat="1" ht="15" customHeight="1" x14ac:dyDescent="0.2"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</sheetData>
  <mergeCells count="4">
    <mergeCell ref="B2:H2"/>
    <mergeCell ref="B34:G34"/>
    <mergeCell ref="B35:D35"/>
    <mergeCell ref="B33:J33"/>
  </mergeCells>
  <hyperlinks>
    <hyperlink ref="B35" r:id="rId1" display="http://observatorioemigracao.pt/np4/6133.html"/>
    <hyperlink ref="B35:D35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14" width="14.83203125" style="2" customWidth="1"/>
    <col min="15" max="16384" width="12.83203125" style="2"/>
  </cols>
  <sheetData>
    <row r="1" spans="1:22" ht="30" customHeight="1" x14ac:dyDescent="0.2">
      <c r="A1" s="3"/>
      <c r="B1" s="4"/>
      <c r="C1" s="54" t="s">
        <v>131</v>
      </c>
      <c r="F1" s="62"/>
      <c r="G1" s="62"/>
      <c r="H1" s="54"/>
    </row>
    <row r="2" spans="1:22" ht="45" customHeight="1" thickBot="1" x14ac:dyDescent="0.25">
      <c r="B2" s="192" t="s">
        <v>123</v>
      </c>
      <c r="C2" s="192"/>
      <c r="D2" s="192"/>
      <c r="E2" s="192"/>
      <c r="F2" s="192"/>
      <c r="G2" s="192"/>
      <c r="H2" s="192"/>
      <c r="I2" s="63"/>
      <c r="J2" s="63"/>
      <c r="K2" s="63"/>
      <c r="L2" s="63"/>
      <c r="M2" s="63"/>
      <c r="N2" s="63"/>
    </row>
    <row r="3" spans="1:22" s="102" customFormat="1" ht="30" customHeight="1" x14ac:dyDescent="0.2">
      <c r="A3" s="2"/>
      <c r="B3" s="133"/>
      <c r="C3" s="101" t="s">
        <v>31</v>
      </c>
      <c r="D3" s="134" t="s">
        <v>32</v>
      </c>
      <c r="E3" s="134" t="s">
        <v>33</v>
      </c>
      <c r="F3" s="134" t="s">
        <v>34</v>
      </c>
      <c r="G3" s="134" t="s">
        <v>35</v>
      </c>
      <c r="H3" s="134" t="s">
        <v>30</v>
      </c>
      <c r="I3" s="29"/>
      <c r="J3" s="29"/>
      <c r="K3" s="29"/>
      <c r="L3" s="29"/>
      <c r="M3" s="29"/>
      <c r="N3" s="29"/>
      <c r="O3" s="29"/>
    </row>
    <row r="4" spans="1:22" s="102" customFormat="1" ht="15" customHeight="1" x14ac:dyDescent="0.2">
      <c r="A4" s="2"/>
      <c r="B4" s="135" t="s">
        <v>49</v>
      </c>
      <c r="C4" s="136">
        <v>4.8100048100048101E-2</v>
      </c>
      <c r="D4" s="136">
        <v>0</v>
      </c>
      <c r="E4" s="136">
        <v>0</v>
      </c>
      <c r="F4" s="136">
        <v>1.1900511722004046E-2</v>
      </c>
      <c r="G4" s="136">
        <v>3.1026993484331369E-2</v>
      </c>
      <c r="H4" s="136">
        <v>0</v>
      </c>
    </row>
    <row r="5" spans="1:22" s="102" customFormat="1" ht="15" customHeight="1" x14ac:dyDescent="0.2">
      <c r="A5" s="2"/>
      <c r="B5" s="135" t="s">
        <v>50</v>
      </c>
      <c r="C5" s="136">
        <v>0.69526433162796797</v>
      </c>
      <c r="D5" s="136">
        <v>0.29296875</v>
      </c>
      <c r="E5" s="136">
        <v>1.0126582278481013</v>
      </c>
      <c r="F5" s="136">
        <v>0.79733428537427109</v>
      </c>
      <c r="G5" s="136">
        <v>1.768538628606888</v>
      </c>
      <c r="H5" s="136">
        <v>0.41407867494824019</v>
      </c>
    </row>
    <row r="6" spans="1:22" s="102" customFormat="1" ht="15" customHeight="1" x14ac:dyDescent="0.2">
      <c r="A6" s="2"/>
      <c r="B6" s="137" t="s">
        <v>52</v>
      </c>
      <c r="C6" s="136">
        <v>8.7454632909178362E-2</v>
      </c>
      <c r="D6" s="136">
        <v>9.765625E-2</v>
      </c>
      <c r="E6" s="136">
        <v>0</v>
      </c>
      <c r="F6" s="136">
        <v>0.15470665238605261</v>
      </c>
      <c r="G6" s="136">
        <v>9.3080980452994108E-2</v>
      </c>
      <c r="H6" s="136">
        <v>0</v>
      </c>
    </row>
    <row r="7" spans="1:22" s="102" customFormat="1" ht="15" customHeight="1" x14ac:dyDescent="0.2">
      <c r="A7" s="2"/>
      <c r="B7" s="135" t="s">
        <v>51</v>
      </c>
      <c r="C7" s="136">
        <v>0.91390091390091388</v>
      </c>
      <c r="D7" s="136">
        <v>0.390625</v>
      </c>
      <c r="E7" s="136">
        <v>0.759493670886076</v>
      </c>
      <c r="F7" s="136">
        <v>0.6664286564322266</v>
      </c>
      <c r="G7" s="136">
        <v>0.37232392181197643</v>
      </c>
      <c r="H7" s="136">
        <v>0.93167701863354035</v>
      </c>
    </row>
    <row r="8" spans="1:22" s="102" customFormat="1" ht="15" customHeight="1" x14ac:dyDescent="0.2">
      <c r="A8" s="2"/>
      <c r="B8" s="135" t="s">
        <v>53</v>
      </c>
      <c r="C8" s="136">
        <v>4.630722812540994</v>
      </c>
      <c r="D8" s="136">
        <v>4.1015625</v>
      </c>
      <c r="E8" s="136">
        <v>7.0886075949367084</v>
      </c>
      <c r="F8" s="136">
        <v>4.1056765440913958</v>
      </c>
      <c r="G8" s="136">
        <v>4.9643189574930187</v>
      </c>
      <c r="H8" s="136">
        <v>3.002070393374741</v>
      </c>
    </row>
    <row r="9" spans="1:22" s="102" customFormat="1" ht="15" customHeight="1" x14ac:dyDescent="0.2">
      <c r="A9" s="2"/>
      <c r="B9" s="135" t="s">
        <v>54</v>
      </c>
      <c r="C9" s="136">
        <v>6.7121430757794398</v>
      </c>
      <c r="D9" s="136">
        <v>2.9296875</v>
      </c>
      <c r="E9" s="136">
        <v>4.8101265822784809</v>
      </c>
      <c r="F9" s="136">
        <v>2.8799238367249793</v>
      </c>
      <c r="G9" s="136">
        <v>9.1839900713620857</v>
      </c>
      <c r="H9" s="136">
        <v>12.836438923395445</v>
      </c>
    </row>
    <row r="10" spans="1:22" s="102" customFormat="1" ht="15" customHeight="1" x14ac:dyDescent="0.2">
      <c r="B10" s="135" t="s">
        <v>55</v>
      </c>
      <c r="C10" s="136">
        <v>1.4779832961651143</v>
      </c>
      <c r="D10" s="136">
        <v>2.5390625</v>
      </c>
      <c r="E10" s="136">
        <v>0.50632911392405067</v>
      </c>
      <c r="F10" s="136">
        <v>1.0591455432583601</v>
      </c>
      <c r="G10" s="136">
        <v>1.1479987589202607</v>
      </c>
      <c r="H10" s="136">
        <v>0.41407867494824019</v>
      </c>
    </row>
    <row r="11" spans="1:22" s="102" customFormat="1" ht="15" customHeight="1" x14ac:dyDescent="0.2">
      <c r="B11" s="135" t="s">
        <v>56</v>
      </c>
      <c r="C11" s="136">
        <v>2.6367571822117277</v>
      </c>
      <c r="D11" s="136">
        <v>2.83203125</v>
      </c>
      <c r="E11" s="136">
        <v>1.2658227848101267</v>
      </c>
      <c r="F11" s="136">
        <v>0.67832916815423061</v>
      </c>
      <c r="G11" s="136">
        <v>4.2506981073533971</v>
      </c>
      <c r="H11" s="136">
        <v>0.93167701863354035</v>
      </c>
    </row>
    <row r="12" spans="1:22" s="92" customFormat="1" ht="15" customHeight="1" x14ac:dyDescent="0.2">
      <c r="B12" s="137" t="s">
        <v>57</v>
      </c>
      <c r="C12" s="136">
        <v>3.3320215138396958</v>
      </c>
      <c r="D12" s="136">
        <v>7.421875</v>
      </c>
      <c r="E12" s="136">
        <v>2.5316455696202533</v>
      </c>
      <c r="F12" s="136">
        <v>1.2376532190884209</v>
      </c>
      <c r="G12" s="136">
        <v>2.0477815699658701</v>
      </c>
      <c r="H12" s="136">
        <v>0.93167701863354035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</row>
    <row r="13" spans="1:22" s="102" customFormat="1" ht="15" customHeight="1" x14ac:dyDescent="0.2">
      <c r="B13" s="135" t="s">
        <v>58</v>
      </c>
      <c r="C13" s="136">
        <v>0.97949188858279768</v>
      </c>
      <c r="D13" s="136">
        <v>1.171875</v>
      </c>
      <c r="E13" s="136">
        <v>0.50632911392405067</v>
      </c>
      <c r="F13" s="136">
        <v>0.14280614066404856</v>
      </c>
      <c r="G13" s="136">
        <v>0.40335091529630779</v>
      </c>
      <c r="H13" s="136">
        <v>0.10351966873706005</v>
      </c>
    </row>
    <row r="14" spans="1:22" s="102" customFormat="1" ht="15" customHeight="1" x14ac:dyDescent="0.2">
      <c r="B14" s="135" t="s">
        <v>59</v>
      </c>
      <c r="C14" s="136">
        <v>0.75648257466439284</v>
      </c>
      <c r="D14" s="136">
        <v>0.68359375</v>
      </c>
      <c r="E14" s="136">
        <v>0.759493670886076</v>
      </c>
      <c r="F14" s="136">
        <v>0.15470665238605261</v>
      </c>
      <c r="G14" s="136">
        <v>0.52745888923363327</v>
      </c>
      <c r="H14" s="136">
        <v>0.3105590062111801</v>
      </c>
    </row>
    <row r="15" spans="1:22" s="102" customFormat="1" ht="15" customHeight="1" x14ac:dyDescent="0.2">
      <c r="B15" s="135" t="s">
        <v>60</v>
      </c>
      <c r="C15" s="136">
        <v>0.79583715947352307</v>
      </c>
      <c r="D15" s="136">
        <v>1.5625</v>
      </c>
      <c r="E15" s="136">
        <v>0.50632911392405067</v>
      </c>
      <c r="F15" s="136">
        <v>0.23801023444008093</v>
      </c>
      <c r="G15" s="136">
        <v>0.27924294135898231</v>
      </c>
      <c r="H15" s="136">
        <v>0</v>
      </c>
    </row>
    <row r="16" spans="1:22" s="102" customFormat="1" ht="15" customHeight="1" x14ac:dyDescent="0.2">
      <c r="B16" s="135" t="s">
        <v>61</v>
      </c>
      <c r="C16" s="136">
        <v>5.846342209978574</v>
      </c>
      <c r="D16" s="136">
        <v>7.6171875</v>
      </c>
      <c r="E16" s="136">
        <v>1.7721518987341771</v>
      </c>
      <c r="F16" s="136">
        <v>3.9985719385933596</v>
      </c>
      <c r="G16" s="136">
        <v>4.0645361464474092</v>
      </c>
      <c r="H16" s="136">
        <v>9.8343685300207042</v>
      </c>
    </row>
    <row r="17" spans="1:29" s="102" customFormat="1" ht="15" customHeight="1" x14ac:dyDescent="0.2">
      <c r="B17" s="135" t="s">
        <v>62</v>
      </c>
      <c r="C17" s="136">
        <v>0.82207354934627663</v>
      </c>
      <c r="D17" s="136">
        <v>0.68359375</v>
      </c>
      <c r="E17" s="136">
        <v>0.25316455696202533</v>
      </c>
      <c r="F17" s="136">
        <v>0.29751279305010114</v>
      </c>
      <c r="G17" s="136">
        <v>0.52745888923363327</v>
      </c>
      <c r="H17" s="136">
        <v>0.3105590062111801</v>
      </c>
    </row>
    <row r="18" spans="1:29" s="102" customFormat="1" ht="15" customHeight="1" x14ac:dyDescent="0.2">
      <c r="B18" s="137" t="s">
        <v>63</v>
      </c>
      <c r="C18" s="136">
        <v>1.7184835366653548</v>
      </c>
      <c r="D18" s="136">
        <v>1.46484375</v>
      </c>
      <c r="E18" s="136">
        <v>1.2658227848101267</v>
      </c>
      <c r="F18" s="136">
        <v>2.7609187195049385</v>
      </c>
      <c r="G18" s="136">
        <v>3.2578343158547938</v>
      </c>
      <c r="H18" s="136">
        <v>1.3457556935817805</v>
      </c>
    </row>
    <row r="19" spans="1:29" s="102" customFormat="1" ht="15" customHeight="1" x14ac:dyDescent="0.2">
      <c r="B19" s="135" t="s">
        <v>66</v>
      </c>
      <c r="C19" s="136">
        <v>4.8406139315230226</v>
      </c>
      <c r="D19" s="136">
        <v>4.6875</v>
      </c>
      <c r="E19" s="136">
        <v>3.2911392405063293</v>
      </c>
      <c r="F19" s="136">
        <v>2.8323217898369628</v>
      </c>
      <c r="G19" s="136">
        <v>3.3509152963077877</v>
      </c>
      <c r="H19" s="136">
        <v>5.9006211180124222</v>
      </c>
    </row>
    <row r="20" spans="1:29" s="102" customFormat="1" ht="15" customHeight="1" x14ac:dyDescent="0.2">
      <c r="B20" s="135" t="s">
        <v>64</v>
      </c>
      <c r="C20" s="136">
        <v>3.9092220910402729</v>
      </c>
      <c r="D20" s="136">
        <v>1.953125</v>
      </c>
      <c r="E20" s="136">
        <v>2.278481012658228</v>
      </c>
      <c r="F20" s="136">
        <v>3.6296560752112339</v>
      </c>
      <c r="G20" s="136">
        <v>3.8473471920570899</v>
      </c>
      <c r="H20" s="136">
        <v>0.51759834368530022</v>
      </c>
    </row>
    <row r="21" spans="1:29" s="102" customFormat="1" ht="15" customHeight="1" x14ac:dyDescent="0.2">
      <c r="B21" s="135" t="s">
        <v>65</v>
      </c>
      <c r="C21" s="136">
        <v>0.24924570379115835</v>
      </c>
      <c r="D21" s="136">
        <v>0.29296875</v>
      </c>
      <c r="E21" s="136">
        <v>0</v>
      </c>
      <c r="F21" s="136">
        <v>0.11900511722004047</v>
      </c>
      <c r="G21" s="136">
        <v>0.18616196090598822</v>
      </c>
      <c r="H21" s="136">
        <v>0</v>
      </c>
    </row>
    <row r="22" spans="1:29" s="102" customFormat="1" ht="15" customHeight="1" x14ac:dyDescent="0.2">
      <c r="B22" s="135" t="s">
        <v>67</v>
      </c>
      <c r="C22" s="136">
        <v>18.317372862827408</v>
      </c>
      <c r="D22" s="136">
        <v>16.89453125</v>
      </c>
      <c r="E22" s="136">
        <v>18.9873417721519</v>
      </c>
      <c r="F22" s="136">
        <v>27.609187195049387</v>
      </c>
      <c r="G22" s="136">
        <v>26.093701520322682</v>
      </c>
      <c r="H22" s="136">
        <v>11.904761904761905</v>
      </c>
    </row>
    <row r="23" spans="1:29" s="102" customFormat="1" ht="15" customHeight="1" x14ac:dyDescent="0.2">
      <c r="B23" s="135" t="s">
        <v>68</v>
      </c>
      <c r="C23" s="136">
        <v>3.8217674581310943</v>
      </c>
      <c r="D23" s="136">
        <v>1.953125</v>
      </c>
      <c r="E23" s="136">
        <v>3.037974683544304</v>
      </c>
      <c r="F23" s="136">
        <v>3.0346304891110316</v>
      </c>
      <c r="G23" s="136">
        <v>6.4536146447409246</v>
      </c>
      <c r="H23" s="136">
        <v>3.4161490683229814</v>
      </c>
    </row>
    <row r="24" spans="1:29" s="102" customFormat="1" ht="15" customHeight="1" x14ac:dyDescent="0.2">
      <c r="B24" s="137" t="s">
        <v>71</v>
      </c>
      <c r="C24" s="136">
        <v>2.1513839695657877</v>
      </c>
      <c r="D24" s="136">
        <v>2.24609375</v>
      </c>
      <c r="E24" s="136">
        <v>1.7721518987341771</v>
      </c>
      <c r="F24" s="136">
        <v>4.6054980364155655</v>
      </c>
      <c r="G24" s="136">
        <v>1.2721067328575861</v>
      </c>
      <c r="H24" s="136">
        <v>0.82815734989648038</v>
      </c>
    </row>
    <row r="25" spans="1:29" s="102" customFormat="1" ht="15" customHeight="1" x14ac:dyDescent="0.2">
      <c r="A25" s="2"/>
      <c r="B25" s="135" t="s">
        <v>69</v>
      </c>
      <c r="C25" s="136">
        <v>0.55970965061874156</v>
      </c>
      <c r="D25" s="136">
        <v>0.29296875</v>
      </c>
      <c r="E25" s="136">
        <v>0</v>
      </c>
      <c r="F25" s="136">
        <v>3.5701535166012141E-2</v>
      </c>
      <c r="G25" s="136">
        <v>0.43437790878063914</v>
      </c>
      <c r="H25" s="136">
        <v>0.10351966873706005</v>
      </c>
    </row>
    <row r="26" spans="1:29" s="102" customFormat="1" ht="15" customHeight="1" x14ac:dyDescent="0.2">
      <c r="A26" s="2"/>
      <c r="B26" s="135" t="s">
        <v>70</v>
      </c>
      <c r="C26" s="136">
        <v>7.4336437972801608E-2</v>
      </c>
      <c r="D26" s="136">
        <v>0</v>
      </c>
      <c r="E26" s="136">
        <v>0</v>
      </c>
      <c r="F26" s="136">
        <v>2.3801023444008092E-2</v>
      </c>
      <c r="G26" s="136">
        <v>3.1026993484331369E-2</v>
      </c>
      <c r="H26" s="136">
        <v>0</v>
      </c>
    </row>
    <row r="27" spans="1:29" s="102" customFormat="1" ht="15" customHeight="1" x14ac:dyDescent="0.2">
      <c r="A27" s="2"/>
      <c r="B27" s="135" t="s">
        <v>72</v>
      </c>
      <c r="C27" s="136">
        <v>3.0740303467576195</v>
      </c>
      <c r="D27" s="136">
        <v>3.22265625</v>
      </c>
      <c r="E27" s="136">
        <v>5.0632911392405067</v>
      </c>
      <c r="F27" s="136">
        <v>16.32750208258955</v>
      </c>
      <c r="G27" s="136">
        <v>2.854483400558486</v>
      </c>
      <c r="H27" s="136">
        <v>3.4161490683229814</v>
      </c>
    </row>
    <row r="28" spans="1:29" s="102" customFormat="1" ht="15" customHeight="1" x14ac:dyDescent="0.2">
      <c r="A28" s="2"/>
      <c r="B28" s="135" t="s">
        <v>74</v>
      </c>
      <c r="C28" s="136">
        <v>31.002667366303729</v>
      </c>
      <c r="D28" s="136">
        <v>34.375</v>
      </c>
      <c r="E28" s="136">
        <v>42.531645569620252</v>
      </c>
      <c r="F28" s="136">
        <v>22.384862549089611</v>
      </c>
      <c r="G28" s="136">
        <v>21.843003412969285</v>
      </c>
      <c r="H28" s="136">
        <v>42.546583850931675</v>
      </c>
    </row>
    <row r="29" spans="1:29" s="102" customFormat="1" ht="15" customHeight="1" x14ac:dyDescent="0.2">
      <c r="A29" s="2"/>
      <c r="B29" s="135" t="s">
        <v>73</v>
      </c>
      <c r="C29" s="136">
        <v>0.34981853163671345</v>
      </c>
      <c r="D29" s="136">
        <v>0.1953125</v>
      </c>
      <c r="E29" s="136">
        <v>0</v>
      </c>
      <c r="F29" s="136">
        <v>0.17850767583006069</v>
      </c>
      <c r="G29" s="136">
        <v>0.52745888923363327</v>
      </c>
      <c r="H29" s="136">
        <v>0</v>
      </c>
    </row>
    <row r="30" spans="1:29" s="102" customFormat="1" ht="15" customHeight="1" x14ac:dyDescent="0.2">
      <c r="A30" s="2"/>
      <c r="B30" s="138" t="s">
        <v>75</v>
      </c>
      <c r="C30" s="139">
        <v>0.19677292404565133</v>
      </c>
      <c r="D30" s="139">
        <v>9.765625E-2</v>
      </c>
      <c r="E30" s="139">
        <v>0</v>
      </c>
      <c r="F30" s="139">
        <v>3.5701535166012141E-2</v>
      </c>
      <c r="G30" s="139">
        <v>0.18616196090598822</v>
      </c>
      <c r="H30" s="139">
        <v>0</v>
      </c>
    </row>
    <row r="31" spans="1:29" s="97" customFormat="1" ht="15" customHeight="1" x14ac:dyDescent="0.2">
      <c r="A31" s="2"/>
      <c r="K31" s="2"/>
    </row>
    <row r="32" spans="1:29" s="97" customFormat="1" ht="15" customHeight="1" x14ac:dyDescent="0.2">
      <c r="A32" s="58" t="s">
        <v>3</v>
      </c>
      <c r="B32" s="191" t="s">
        <v>115</v>
      </c>
      <c r="C32" s="191"/>
      <c r="D32" s="191"/>
      <c r="E32" s="191"/>
      <c r="F32" s="191"/>
      <c r="G32" s="191"/>
      <c r="H32" s="191"/>
      <c r="I32" s="191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</row>
    <row r="33" spans="1:29" s="97" customFormat="1" ht="15" customHeight="1" x14ac:dyDescent="0.2">
      <c r="A33" s="11" t="s">
        <v>4</v>
      </c>
      <c r="B33" s="181" t="s">
        <v>113</v>
      </c>
      <c r="C33" s="182"/>
      <c r="D33" s="182"/>
      <c r="E33" s="182"/>
      <c r="F33" s="182"/>
    </row>
    <row r="34" spans="1:29" s="97" customFormat="1" ht="15" customHeight="1" x14ac:dyDescent="0.2">
      <c r="A34" s="10" t="s">
        <v>5</v>
      </c>
      <c r="B34" s="178" t="s">
        <v>114</v>
      </c>
      <c r="C34" s="178"/>
      <c r="D34" s="95"/>
      <c r="E34" s="95"/>
      <c r="F34" s="95"/>
    </row>
    <row r="35" spans="1:29" s="97" customFormat="1" ht="15" customHeight="1" x14ac:dyDescent="0.2">
      <c r="A35" s="2"/>
    </row>
    <row r="36" spans="1:29" s="97" customFormat="1" ht="15" customHeight="1" x14ac:dyDescent="0.2">
      <c r="A36" s="2"/>
    </row>
    <row r="37" spans="1:29" s="97" customFormat="1" ht="15" customHeight="1" x14ac:dyDescent="0.2">
      <c r="A37" s="2"/>
    </row>
    <row r="38" spans="1:29" s="97" customFormat="1" ht="15" customHeight="1" x14ac:dyDescent="0.2">
      <c r="A38" s="2"/>
    </row>
    <row r="39" spans="1:29" s="97" customFormat="1" ht="15" customHeight="1" x14ac:dyDescent="0.2">
      <c r="A39" s="2"/>
    </row>
    <row r="40" spans="1:29" s="97" customFormat="1" ht="15" customHeight="1" x14ac:dyDescent="0.2">
      <c r="A40" s="2"/>
    </row>
    <row r="41" spans="1:29" s="97" customFormat="1" ht="15" customHeight="1" x14ac:dyDescent="0.2">
      <c r="A41" s="2"/>
    </row>
    <row r="42" spans="1:29" s="97" customFormat="1" ht="15" customHeight="1" x14ac:dyDescent="0.2">
      <c r="A42" s="2"/>
    </row>
    <row r="43" spans="1:29" s="97" customFormat="1" ht="15" customHeight="1" x14ac:dyDescent="0.2">
      <c r="A43" s="2"/>
    </row>
    <row r="44" spans="1:29" s="97" customFormat="1" ht="15" customHeight="1" x14ac:dyDescent="0.2">
      <c r="A44" s="2"/>
    </row>
    <row r="45" spans="1:29" s="97" customFormat="1" ht="15" customHeight="1" x14ac:dyDescent="0.2">
      <c r="A45" s="2"/>
      <c r="E45" s="96"/>
    </row>
    <row r="46" spans="1:29" s="97" customFormat="1" ht="15" customHeight="1" x14ac:dyDescent="0.2">
      <c r="E46" s="53"/>
    </row>
    <row r="47" spans="1:29" s="97" customFormat="1" ht="15" customHeight="1" x14ac:dyDescent="0.2"/>
    <row r="48" spans="1:29" s="92" customFormat="1" ht="15" customHeight="1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</row>
    <row r="49" spans="1:1" s="97" customFormat="1" ht="15" customHeight="1" x14ac:dyDescent="0.2"/>
    <row r="50" spans="1:1" s="97" customFormat="1" ht="15" customHeight="1" x14ac:dyDescent="0.2"/>
    <row r="51" spans="1:1" s="97" customFormat="1" ht="15" customHeight="1" x14ac:dyDescent="0.2"/>
    <row r="52" spans="1:1" s="97" customFormat="1" ht="15" customHeight="1" x14ac:dyDescent="0.2"/>
    <row r="53" spans="1:1" s="97" customFormat="1" ht="15" customHeight="1" x14ac:dyDescent="0.2"/>
    <row r="54" spans="1:1" s="97" customFormat="1" ht="15" customHeight="1" x14ac:dyDescent="0.2"/>
    <row r="55" spans="1:1" s="97" customFormat="1" ht="15" customHeight="1" x14ac:dyDescent="0.2"/>
    <row r="56" spans="1:1" s="97" customFormat="1" ht="15" customHeight="1" x14ac:dyDescent="0.2"/>
    <row r="57" spans="1:1" s="97" customFormat="1" ht="15" customHeight="1" x14ac:dyDescent="0.2"/>
    <row r="58" spans="1:1" s="97" customFormat="1" ht="15" customHeight="1" x14ac:dyDescent="0.2"/>
    <row r="59" spans="1:1" s="97" customFormat="1" ht="15" customHeight="1" x14ac:dyDescent="0.2"/>
    <row r="60" spans="1:1" s="97" customFormat="1" ht="15" customHeight="1" x14ac:dyDescent="0.2"/>
    <row r="61" spans="1:1" s="97" customFormat="1" ht="30" customHeight="1" x14ac:dyDescent="0.2">
      <c r="A61" s="2"/>
    </row>
    <row r="62" spans="1:1" s="97" customFormat="1" ht="15" customHeight="1" x14ac:dyDescent="0.2">
      <c r="A62" s="2"/>
    </row>
    <row r="63" spans="1:1" s="97" customFormat="1" ht="15" customHeight="1" x14ac:dyDescent="0.2">
      <c r="A63" s="2"/>
    </row>
    <row r="64" spans="1:1" s="97" customFormat="1" ht="15" customHeight="1" x14ac:dyDescent="0.2">
      <c r="A64" s="2"/>
    </row>
    <row r="65" spans="1:1" s="97" customFormat="1" ht="15" customHeight="1" x14ac:dyDescent="0.2">
      <c r="A65" s="2"/>
    </row>
    <row r="66" spans="1:1" s="97" customFormat="1" ht="15" customHeight="1" x14ac:dyDescent="0.2">
      <c r="A66" s="2"/>
    </row>
    <row r="67" spans="1:1" s="97" customFormat="1" ht="15" customHeight="1" x14ac:dyDescent="0.2"/>
    <row r="68" spans="1:1" s="97" customFormat="1" ht="15" customHeight="1" x14ac:dyDescent="0.2"/>
    <row r="69" spans="1:1" s="97" customFormat="1" ht="15" customHeight="1" x14ac:dyDescent="0.2"/>
    <row r="70" spans="1:1" s="97" customFormat="1" ht="15" customHeight="1" x14ac:dyDescent="0.2"/>
    <row r="71" spans="1:1" s="97" customFormat="1" ht="15" customHeight="1" x14ac:dyDescent="0.2"/>
    <row r="72" spans="1:1" s="97" customFormat="1" ht="15" customHeight="1" x14ac:dyDescent="0.2"/>
    <row r="73" spans="1:1" s="97" customFormat="1" ht="15" customHeight="1" x14ac:dyDescent="0.2"/>
    <row r="74" spans="1:1" s="97" customFormat="1" ht="15" customHeight="1" x14ac:dyDescent="0.2"/>
    <row r="75" spans="1:1" s="97" customFormat="1" ht="15" customHeight="1" x14ac:dyDescent="0.2"/>
    <row r="76" spans="1:1" s="97" customFormat="1" ht="15" customHeight="1" x14ac:dyDescent="0.2"/>
    <row r="77" spans="1:1" s="97" customFormat="1" ht="15" customHeight="1" x14ac:dyDescent="0.2"/>
    <row r="78" spans="1:1" s="97" customFormat="1" ht="15" customHeight="1" x14ac:dyDescent="0.2"/>
    <row r="79" spans="1:1" s="97" customFormat="1" ht="15" customHeight="1" x14ac:dyDescent="0.2"/>
    <row r="80" spans="1:1" s="97" customFormat="1" ht="15" customHeight="1" x14ac:dyDescent="0.2"/>
    <row r="81" spans="2:13" s="97" customFormat="1" ht="15" customHeight="1" x14ac:dyDescent="0.2"/>
    <row r="82" spans="2:13" s="97" customFormat="1" ht="15" customHeight="1" x14ac:dyDescent="0.2"/>
    <row r="83" spans="2:13" s="97" customFormat="1" ht="15" customHeight="1" x14ac:dyDescent="0.2"/>
    <row r="84" spans="2:13" s="97" customFormat="1" ht="15" customHeight="1" x14ac:dyDescent="0.2"/>
    <row r="85" spans="2:13" s="97" customFormat="1" ht="15" customHeight="1" x14ac:dyDescent="0.2">
      <c r="M85" s="2"/>
    </row>
    <row r="86" spans="2:13" s="97" customFormat="1" ht="15" customHeight="1" x14ac:dyDescent="0.2">
      <c r="L86" s="2"/>
      <c r="M86" s="2"/>
    </row>
    <row r="87" spans="2:13" s="97" customFormat="1" ht="15" customHeight="1" x14ac:dyDescent="0.2">
      <c r="B87" s="1"/>
      <c r="C87" s="2"/>
      <c r="D87" s="2"/>
      <c r="L87" s="2"/>
      <c r="M87" s="2"/>
    </row>
    <row r="88" spans="2:13" s="97" customFormat="1" ht="15" customHeight="1" x14ac:dyDescent="0.2">
      <c r="B88" s="1"/>
      <c r="C88" s="2"/>
      <c r="D88" s="2"/>
      <c r="L88" s="2"/>
      <c r="M88" s="2"/>
    </row>
    <row r="89" spans="2:13" s="97" customFormat="1" ht="15" customHeight="1" x14ac:dyDescent="0.2">
      <c r="B89" s="1"/>
      <c r="C89" s="2"/>
      <c r="D89" s="2"/>
      <c r="L89" s="2"/>
      <c r="M89" s="2"/>
    </row>
    <row r="90" spans="2:13" s="97" customFormat="1" ht="15" customHeight="1" x14ac:dyDescent="0.2">
      <c r="B90" s="1"/>
      <c r="C90" s="2"/>
      <c r="D90" s="2"/>
      <c r="L90" s="2"/>
      <c r="M90" s="2"/>
    </row>
    <row r="91" spans="2:13" s="97" customFormat="1" ht="15" customHeight="1" x14ac:dyDescent="0.2">
      <c r="B91" s="1"/>
      <c r="C91" s="2"/>
      <c r="D91" s="2"/>
      <c r="L91" s="2"/>
      <c r="M91" s="2"/>
    </row>
    <row r="92" spans="2:13" s="97" customFormat="1" ht="15" customHeight="1" x14ac:dyDescent="0.2">
      <c r="B92" s="1"/>
      <c r="C92" s="2"/>
      <c r="D92" s="2"/>
      <c r="L92" s="2"/>
      <c r="M92" s="2"/>
    </row>
    <row r="93" spans="2:13" s="97" customFormat="1" ht="15" customHeight="1" x14ac:dyDescent="0.2">
      <c r="B93" s="1"/>
      <c r="C93" s="2"/>
      <c r="D93" s="2"/>
      <c r="L93" s="2"/>
      <c r="M93" s="2"/>
    </row>
    <row r="94" spans="2:13" s="97" customFormat="1" ht="15" customHeight="1" x14ac:dyDescent="0.2">
      <c r="B94" s="1"/>
      <c r="C94" s="2"/>
      <c r="D94" s="2"/>
      <c r="L94" s="2"/>
      <c r="M94" s="2"/>
    </row>
    <row r="95" spans="2:13" s="97" customFormat="1" ht="15" customHeight="1" x14ac:dyDescent="0.2">
      <c r="B95" s="1"/>
      <c r="C95" s="2"/>
      <c r="D95" s="2"/>
      <c r="L95" s="2"/>
      <c r="M95" s="2"/>
    </row>
    <row r="96" spans="2:13" s="97" customFormat="1" ht="15" customHeight="1" x14ac:dyDescent="0.2">
      <c r="B96" s="1"/>
      <c r="C96" s="2"/>
      <c r="D96" s="2"/>
      <c r="L96" s="2"/>
      <c r="M96" s="2"/>
    </row>
    <row r="97" spans="2:29" s="97" customFormat="1" ht="15" customHeight="1" x14ac:dyDescent="0.2">
      <c r="B97" s="1"/>
      <c r="C97" s="2"/>
      <c r="D97" s="2"/>
      <c r="L97" s="2"/>
      <c r="M97" s="2"/>
    </row>
    <row r="98" spans="2:29" s="97" customFormat="1" ht="15" customHeight="1" x14ac:dyDescent="0.2">
      <c r="B98" s="1"/>
      <c r="C98" s="2"/>
      <c r="D98" s="2"/>
      <c r="L98" s="2"/>
      <c r="M98" s="2"/>
    </row>
    <row r="99" spans="2:29" s="97" customFormat="1" ht="15" customHeight="1" x14ac:dyDescent="0.2">
      <c r="B99" s="1"/>
      <c r="C99" s="2"/>
      <c r="D99" s="2"/>
      <c r="L99" s="2"/>
      <c r="M99" s="2"/>
    </row>
    <row r="100" spans="2:29" s="97" customFormat="1" ht="15" customHeight="1" x14ac:dyDescent="0.2">
      <c r="B100" s="1"/>
      <c r="C100" s="2"/>
      <c r="D100" s="2"/>
      <c r="L100" s="2"/>
      <c r="M100" s="2"/>
    </row>
    <row r="101" spans="2:29" s="97" customFormat="1" ht="1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2:29" s="97" customFormat="1" ht="1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2:29" s="97" customFormat="1" ht="1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2:29" s="97" customFormat="1" ht="1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2:29" s="97" customFormat="1" ht="1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2:29" s="97" customFormat="1" ht="1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2:29" s="97" customFormat="1" ht="1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2:29" s="97" customFormat="1" ht="1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2:29" s="97" customFormat="1" ht="1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2:29" s="97" customFormat="1" ht="1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2:29" s="97" customFormat="1" ht="1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2:29" s="97" customFormat="1" ht="1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2:29" s="97" customFormat="1" ht="1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2:29" s="97" customFormat="1" ht="1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2:29" s="97" customFormat="1" ht="1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2:29" s="97" customFormat="1" ht="1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</sheetData>
  <mergeCells count="4">
    <mergeCell ref="B34:C34"/>
    <mergeCell ref="B32:I32"/>
    <mergeCell ref="B33:F33"/>
    <mergeCell ref="B2:H2"/>
  </mergeCells>
  <hyperlinks>
    <hyperlink ref="B34" r:id="rId1" display="http://observatorioemigracao.pt/np4/6133.html"/>
    <hyperlink ref="B34:C34" r:id="rId2" display="http://observatorioemigracao.pt/np4/7857.html"/>
    <hyperlink ref="C1" location="Indice!A1" display="[índice Ç]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 </vt:lpstr>
      <vt:lpstr>Quadro 11</vt:lpstr>
      <vt:lpstr>Quadro 12</vt:lpstr>
      <vt:lpstr>Quadro 13</vt:lpstr>
      <vt:lpstr>Gráfico 1</vt:lpstr>
      <vt:lpstr>Gráfico 2</vt:lpstr>
      <vt:lpstr>Gráfico 3</vt:lpstr>
      <vt:lpstr>Gráfico 4</vt:lpstr>
      <vt:lpstr>Gráfico 5</vt:lpstr>
      <vt:lpstr>Gráfico 6</vt:lpstr>
      <vt:lpstr>Metainformação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2015-09-02T20:08:05Z</dcterms:created>
  <dcterms:modified xsi:type="dcterms:W3CDTF">2021-04-27T22:29:44Z</dcterms:modified>
</cp:coreProperties>
</file>