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CIES\Desktop\Ficheiros exel\Fact Book\2015\"/>
    </mc:Choice>
  </mc:AlternateContent>
  <bookViews>
    <workbookView xWindow="0" yWindow="0" windowWidth="19200" windowHeight="10890" tabRatio="935"/>
  </bookViews>
  <sheets>
    <sheet name="Contents" sheetId="36" r:id="rId1"/>
    <sheet name="Table 2.1" sheetId="1" r:id="rId2"/>
    <sheet name="Table 2.2" sheetId="5" r:id="rId3"/>
    <sheet name="Table 2.3" sheetId="6" r:id="rId4"/>
    <sheet name="Table 2.4" sheetId="7" r:id="rId5"/>
    <sheet name="Table 2.5" sheetId="18" r:id="rId6"/>
    <sheet name="Table 2.6" sheetId="16" r:id="rId7"/>
    <sheet name="Table 2.7" sheetId="19" r:id="rId8"/>
    <sheet name="Table 2.8" sheetId="17" r:id="rId9"/>
    <sheet name="Table 2.9" sheetId="21" r:id="rId10"/>
    <sheet name="Table 2.10" sheetId="38" r:id="rId11"/>
    <sheet name="Table 2.11" sheetId="39" r:id="rId12"/>
    <sheet name="Chart 2.1" sheetId="2" r:id="rId13"/>
    <sheet name="Chart 2.2" sheetId="40" r:id="rId14"/>
    <sheet name="Chart 2.3" sheetId="8" r:id="rId15"/>
    <sheet name="Chart 2.4" sheetId="41" r:id="rId16"/>
    <sheet name="Chart 2.5" sheetId="9" r:id="rId17"/>
    <sheet name="Chart 2.6" sheetId="37" r:id="rId18"/>
    <sheet name="Chart 2.7" sheetId="20" r:id="rId19"/>
  </sheets>
  <definedNames>
    <definedName name="_xlnm.Print_Titles" localSheetId="0">Contents!$1:$2</definedName>
    <definedName name="_xlnm.Print_Titles" localSheetId="1">'Table 2.1'!$1:$3</definedName>
    <definedName name="_xlnm.Print_Titles" localSheetId="2">'Table 2.2'!$1:$4</definedName>
    <definedName name="_xlnm.Print_Titles" localSheetId="3">'Table 2.3'!$1:$2</definedName>
    <definedName name="_xlnm.Print_Titles" localSheetId="4">'Table 2.4'!$1:$5</definedName>
  </definedName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5" i="39" l="1"/>
  <c r="E14" i="39"/>
  <c r="E9" i="5"/>
  <c r="E11" i="17"/>
  <c r="H11" i="21"/>
  <c r="H11" i="18"/>
  <c r="E11" i="18"/>
  <c r="H11" i="7"/>
  <c r="G11" i="7"/>
  <c r="E11" i="7"/>
  <c r="E10" i="36"/>
  <c r="E9" i="36"/>
  <c r="E8" i="36"/>
  <c r="E7" i="36"/>
  <c r="E6" i="36"/>
  <c r="E5" i="36"/>
  <c r="E13" i="38"/>
  <c r="H13" i="16"/>
  <c r="G13" i="16"/>
  <c r="E13" i="16"/>
  <c r="H13" i="7"/>
  <c r="G13" i="7"/>
  <c r="E13" i="7"/>
  <c r="H13" i="6"/>
  <c r="E4" i="36"/>
  <c r="H20" i="39"/>
  <c r="E20" i="39"/>
  <c r="H19" i="39"/>
  <c r="E19" i="39"/>
  <c r="H18" i="39"/>
  <c r="E18" i="39"/>
  <c r="H17" i="39"/>
  <c r="E17" i="39"/>
  <c r="H16" i="39"/>
  <c r="E16" i="39"/>
  <c r="H14" i="39"/>
  <c r="H12" i="39"/>
  <c r="E12" i="39"/>
  <c r="H11" i="39"/>
  <c r="E11" i="39"/>
  <c r="H10" i="39"/>
  <c r="E10" i="39"/>
  <c r="H9" i="39"/>
  <c r="E9" i="39"/>
  <c r="H8" i="39"/>
  <c r="E8" i="39"/>
  <c r="H7" i="39"/>
  <c r="E7" i="39"/>
  <c r="H6" i="39"/>
  <c r="E6" i="39"/>
  <c r="E5" i="39"/>
  <c r="H19" i="21"/>
  <c r="E19" i="21"/>
  <c r="H18" i="21"/>
  <c r="E18" i="21"/>
  <c r="H17" i="21"/>
  <c r="E17" i="21"/>
  <c r="H16" i="21"/>
  <c r="E16" i="21"/>
  <c r="H15" i="21"/>
  <c r="E15" i="21"/>
  <c r="H14" i="21"/>
  <c r="E14" i="21"/>
  <c r="H12" i="21"/>
  <c r="E12" i="21"/>
  <c r="E11" i="21"/>
  <c r="H10" i="21"/>
  <c r="E10" i="21"/>
  <c r="H9" i="21"/>
  <c r="E9" i="21"/>
  <c r="H8" i="21"/>
  <c r="E8" i="21"/>
  <c r="H6" i="21"/>
  <c r="E6" i="21"/>
  <c r="E19" i="19"/>
  <c r="H18" i="19"/>
  <c r="E18" i="19"/>
  <c r="H17" i="19"/>
  <c r="E17" i="19"/>
  <c r="H16" i="19"/>
  <c r="E16" i="19"/>
  <c r="H15" i="19"/>
  <c r="E15" i="19"/>
  <c r="H14" i="19"/>
  <c r="E14" i="19"/>
  <c r="H12" i="19"/>
  <c r="E12" i="19"/>
  <c r="H11" i="19"/>
  <c r="E11" i="19"/>
  <c r="H9" i="19"/>
  <c r="E9" i="19"/>
  <c r="H6" i="19"/>
  <c r="E6" i="19"/>
  <c r="H19" i="18"/>
  <c r="E19" i="18"/>
  <c r="H18" i="18"/>
  <c r="E18" i="18"/>
  <c r="H17" i="18"/>
  <c r="E17" i="18"/>
  <c r="H16" i="18"/>
  <c r="E16" i="18"/>
  <c r="H15" i="18"/>
  <c r="E15" i="18"/>
  <c r="H14" i="18"/>
  <c r="E14" i="18"/>
  <c r="H10" i="18"/>
  <c r="E10" i="18"/>
  <c r="H9" i="18"/>
  <c r="E9" i="18"/>
  <c r="H6" i="18"/>
  <c r="E6" i="18"/>
  <c r="H19" i="6"/>
  <c r="H18" i="6"/>
  <c r="H17" i="6"/>
  <c r="H16" i="6"/>
  <c r="H15" i="6"/>
  <c r="H14" i="6"/>
  <c r="H12" i="6"/>
  <c r="H11" i="6"/>
  <c r="H10" i="6"/>
  <c r="H8" i="6"/>
  <c r="H7" i="6"/>
  <c r="H6" i="6"/>
  <c r="E19" i="6"/>
  <c r="E18" i="6"/>
  <c r="E17" i="6"/>
  <c r="E16" i="6"/>
  <c r="E15" i="6"/>
  <c r="E14" i="6"/>
  <c r="E12" i="6"/>
  <c r="E11" i="6"/>
  <c r="E10" i="6"/>
  <c r="E9" i="6"/>
  <c r="E8" i="6"/>
  <c r="E7" i="6"/>
  <c r="E6" i="6"/>
  <c r="H19" i="16"/>
  <c r="G19" i="16"/>
  <c r="H18" i="16"/>
  <c r="G18" i="16"/>
  <c r="H17" i="16"/>
  <c r="G17" i="16"/>
  <c r="H16" i="16"/>
  <c r="G16" i="16"/>
  <c r="H15" i="16"/>
  <c r="G15" i="16"/>
  <c r="H14" i="16"/>
  <c r="G14" i="16"/>
  <c r="H12" i="16"/>
  <c r="G12" i="16"/>
  <c r="H11" i="16"/>
  <c r="G11" i="16"/>
  <c r="H10" i="16"/>
  <c r="G10" i="16"/>
  <c r="H9" i="16"/>
  <c r="G9" i="16"/>
  <c r="H8" i="16"/>
  <c r="G8" i="16"/>
  <c r="H6" i="16"/>
  <c r="G6" i="16"/>
  <c r="H20" i="7"/>
  <c r="G20" i="7"/>
  <c r="H19" i="7"/>
  <c r="G19" i="7"/>
  <c r="H18" i="7"/>
  <c r="G18" i="7"/>
  <c r="H17" i="7"/>
  <c r="G17" i="7"/>
  <c r="H16" i="7"/>
  <c r="G16" i="7"/>
  <c r="H15" i="7"/>
  <c r="G15" i="7"/>
  <c r="H14" i="7"/>
  <c r="G14" i="7"/>
  <c r="H12" i="7"/>
  <c r="G12" i="7"/>
  <c r="H10" i="7"/>
  <c r="G10" i="7"/>
  <c r="H9" i="7"/>
  <c r="G9" i="7"/>
  <c r="H8" i="7"/>
  <c r="G8" i="7"/>
  <c r="H7" i="7"/>
  <c r="G7" i="7"/>
  <c r="H6" i="7"/>
  <c r="G6" i="7"/>
  <c r="E20" i="38"/>
  <c r="E19" i="38"/>
  <c r="E18" i="38"/>
  <c r="E17" i="38"/>
  <c r="E16" i="38"/>
  <c r="E14" i="38"/>
  <c r="E12" i="38"/>
  <c r="E11" i="38"/>
  <c r="E10" i="38"/>
  <c r="E9" i="38"/>
  <c r="E8" i="38"/>
  <c r="E7" i="38"/>
  <c r="E6" i="38"/>
  <c r="E5" i="38"/>
  <c r="E19" i="16"/>
  <c r="E18" i="16"/>
  <c r="E17" i="16"/>
  <c r="E16" i="16"/>
  <c r="E15" i="16"/>
  <c r="E14" i="16"/>
  <c r="E12" i="16"/>
  <c r="E11" i="16"/>
  <c r="E10" i="16"/>
  <c r="E9" i="16"/>
  <c r="E8" i="16"/>
  <c r="E6" i="16"/>
  <c r="E20" i="7"/>
  <c r="E19" i="7"/>
  <c r="E18" i="7"/>
  <c r="E17" i="7"/>
  <c r="E16" i="7"/>
  <c r="E15" i="7"/>
  <c r="E14" i="7"/>
  <c r="E12" i="7"/>
  <c r="E10" i="7"/>
  <c r="E9" i="7"/>
  <c r="E8" i="7"/>
  <c r="E7" i="7"/>
  <c r="E6" i="7"/>
  <c r="E19" i="17"/>
  <c r="E18" i="17"/>
  <c r="E17" i="17"/>
  <c r="E16" i="17"/>
  <c r="E15" i="17"/>
  <c r="E14" i="17"/>
  <c r="E12" i="17"/>
  <c r="E10" i="17"/>
  <c r="E9" i="17"/>
  <c r="E8" i="17"/>
  <c r="E6" i="17"/>
  <c r="E19" i="5"/>
  <c r="E18" i="5"/>
  <c r="E17" i="5"/>
  <c r="E16" i="5"/>
  <c r="E15" i="5"/>
  <c r="E14" i="5"/>
  <c r="E12" i="5"/>
  <c r="E11" i="5"/>
  <c r="E10" i="5"/>
  <c r="E8" i="5"/>
  <c r="E7" i="5"/>
  <c r="E6" i="5"/>
  <c r="B14" i="36"/>
  <c r="B13" i="36"/>
  <c r="B12" i="36"/>
  <c r="B11" i="36"/>
  <c r="B10" i="36"/>
  <c r="B9" i="36"/>
  <c r="B8" i="36"/>
  <c r="B4" i="36"/>
  <c r="B7" i="36"/>
  <c r="B6" i="36"/>
  <c r="B5" i="36"/>
</calcChain>
</file>

<file path=xl/sharedStrings.xml><?xml version="1.0" encoding="utf-8"?>
<sst xmlns="http://schemas.openxmlformats.org/spreadsheetml/2006/main" count="789" uniqueCount="110">
  <si>
    <t>OEm</t>
  </si>
  <si>
    <t>Observatório da Emigração</t>
  </si>
  <si>
    <t>link</t>
  </si>
  <si>
    <r>
      <t xml:space="preserve">[contents </t>
    </r>
    <r>
      <rPr>
        <b/>
        <sz val="8"/>
        <color rgb="FFC00000"/>
        <rFont val="Wingdings 3"/>
        <family val="1"/>
        <charset val="2"/>
      </rPr>
      <t>Ç</t>
    </r>
    <r>
      <rPr>
        <b/>
        <sz val="8"/>
        <color rgb="FFC00000"/>
        <rFont val="Arial"/>
        <family val="2"/>
      </rPr>
      <t>]</t>
    </r>
  </si>
  <si>
    <t>Updated</t>
  </si>
  <si>
    <t>Source</t>
  </si>
  <si>
    <t>Country</t>
  </si>
  <si>
    <t>Belgium</t>
  </si>
  <si>
    <t>Germany</t>
  </si>
  <si>
    <t>Spain</t>
  </si>
  <si>
    <t>France</t>
  </si>
  <si>
    <t>Italy</t>
  </si>
  <si>
    <t>Netherlands</t>
  </si>
  <si>
    <t>United Kingdom</t>
  </si>
  <si>
    <t>Norway</t>
  </si>
  <si>
    <t>Switzerland</t>
  </si>
  <si>
    <t>N</t>
  </si>
  <si>
    <t>Brazil</t>
  </si>
  <si>
    <t>Canada</t>
  </si>
  <si>
    <t>Luxemburg</t>
  </si>
  <si>
    <t>United States</t>
  </si>
  <si>
    <t>Venezuela</t>
  </si>
  <si>
    <t>Angola</t>
  </si>
  <si>
    <t>Portuguese permanent inflows</t>
  </si>
  <si>
    <t>Stock of migrants born in Portugal</t>
  </si>
  <si>
    <t>Population with Portuguese citizenship</t>
  </si>
  <si>
    <t>Acquisition of citizenship by Portuguese</t>
  </si>
  <si>
    <t>Stock of registrations in Portuguese consulates</t>
  </si>
  <si>
    <t>Total inflows</t>
  </si>
  <si>
    <t>Portuguese inflows</t>
  </si>
  <si>
    <t>As a percentage of total inflows</t>
  </si>
  <si>
    <t>Acquisition of citizenship by all foreigners</t>
  </si>
  <si>
    <t>As a percentage of acquisition of citizenship by all foreigners</t>
  </si>
  <si>
    <t>All registrations in Portuguese consulates</t>
  </si>
  <si>
    <t>Registrations by migrants born in Portugal</t>
  </si>
  <si>
    <t>As a percentage of all registrations</t>
  </si>
  <si>
    <t>Change in percentage</t>
  </si>
  <si>
    <t>All foreigners</t>
  </si>
  <si>
    <t>Total population</t>
  </si>
  <si>
    <t>As a percentage of total population</t>
  </si>
  <si>
    <t>As a percentage of all foreign-born</t>
  </si>
  <si>
    <t>Foreigners with Portuguese citizenship</t>
  </si>
  <si>
    <t>All foreign-born migrants</t>
  </si>
  <si>
    <t>Migrants born in Portugal</t>
  </si>
  <si>
    <t>2 | Emigration to top destination countries</t>
  </si>
  <si>
    <t>Ranking in foreign-born population</t>
  </si>
  <si>
    <t>1st</t>
  </si>
  <si>
    <t>3rd</t>
  </si>
  <si>
    <t>2nd</t>
  </si>
  <si>
    <t>..</t>
  </si>
  <si>
    <t>Mozambique</t>
  </si>
  <si>
    <t>Table by OEm, data from Direcção-Geral dos Assuntos Consulares e das Comunidades Portuguesas (DGACCP).</t>
  </si>
  <si>
    <t>Note</t>
  </si>
  <si>
    <t xml:space="preserve">Brazil </t>
  </si>
  <si>
    <t>Chart by OEm, data from Direcção-Geral dos Assuntos Consulares e das Comunidades Portuguesas (DGACCP).</t>
  </si>
  <si>
    <t>Notes</t>
  </si>
  <si>
    <t>Table by OEm, data from: [AGO] Consulates of Angola in Portugal (Lisbon and Oporto); [BEL] Eurostat, Statistics Database, Population and Social Conditions; [BRA] Ministério do Trabalho e Emprego; [CAN] Citizenship and Immigration Canada; [FRA] Institut National Etudes Démographiques; [DEU] Statistisches Bundesamt Deutschland; [ITA] Eurostat, Statistics Database, Population and Social Conditions; [LUX] Le Portail des Statistiques du Luxembourg; [MOZ] Direção Geral dos Assuntos Consulares e Comunidades Portuguesas (DGACCP), based on data from Mozambique Ministry of Labor; [NLD] Centraal Bureau voor de Statistiek; [NOR] Statistics Norway; [ESP] Instituto Nacional de Estadística; [CHE] Office Fédéral de la Statistique; [GBR] Department for Work and Pensions; [USA] US Department of Homeland Security.</t>
  </si>
  <si>
    <t>Table by OEm, data from: [AGO] Consulates of Angola in Portugal (Lisbon and Oporto); [BEL] Eurostat, Statistics Database, Population and Social Conditions; [BRA] Ministério do Trabalho e Emprego; [CAN] Citizenship and Immigration Canada; [DEU] Statistisches Bundesamt Deutschland; [FRA] Institut Nacional de la Statistique et des Études Économiques; [ITA] Eurostat, Statistics Database, Population and Social Conditions; [LUX] Le Portail des Statistiques du Luxembourg; [MOZ] Direção Geral dos Assuntos Consulares e Comunidades Portuguesas (DGACCP) based on data from Mozambique Ministry of Labor; [NLD] Centraal Bureau voor de Statistiek; [NOR] Statistics Norway; [ESP] Instituto Nacional de Estadística; [CHE] Office Fédéral de la Statistique; [GBR] Department for Work and Pensions; [USA] US Department of Homeland Security; [VEN]  Instituto Nacional de Estadística.</t>
  </si>
  <si>
    <t>Chart by OEm, data from: [AGO] Consulates of Angola in Portugal (Lisbon and Oporto); [BEL] Eurostat, Statistics Database, Population and Social Conditions; [BRA] Ministério do Trabalho e Emprego; [CAN] Citizenship and Immigration Canada; [DEU] Statistisches Bundesamt Deutschland; [FRA] Institut Nacional de la Statistique et des Études Économiques; [ITA] Eurostat, Statistics Database, Population and Social Conditions; [LUX] Le Portail des Statistiques du Luxembourg; [MOZ] Direção Geral dos Assuntos Consulares e Comunidades Portuguesas (DGACCP) based on data from Mozambique Ministry of Labor; [NLD] Centraal Bureau voor de Statistiek; [NOR] Statistics Norway; [ESP] Instituto Nacional de Estadística; [CHE] Office Fédéral de la Statistique; [GBR] Department for Work and Pensions; [USA] US Department of Homeland Security.</t>
  </si>
  <si>
    <t>Chart by OEm, data from: [BEL] Eurostat, Statistics Database, Population and Social Conditions; [BRA] Ministério do Trabalho e Emprego; [CAN] Citizenship and Immigration Canada; [DEU] Statistisches Bundesamt Deutschland; [FRA] Institut Nacional de la Statistique et des Études Économiques; [ITA] Eurostat, Statistics Database, Population and Social Conditions; [LUX] Le Portail des Statistiques du Luxembourg; [NLD] Centraal Bureau voor de Statistiek; [NOR] Statistics Norway; [ESP] Instituto Nacional de Estadística; [CHE] Office Fédéral de la Statistique; [GBR] Department for Work and Pensions; [USA] US Department of Homeland Security.</t>
  </si>
  <si>
    <t>Table by OEm, data from: [BEL] Eurostat, Statistics Database, Population and Social Conditions; [BRA] Instituto Brasileiro de Geografia e Estatística, Censos 2010; [CAN] Statistics Canada; [FRA] Institut Nacional de la Statistique et des Études Économiques; [DEU] Statistisches Bundesamt Deutschland; [ITA] OECD, International Migration Database; [LUX] Le Portail des Statistiques du Luxembourg; [MOZ] Instituto Nacional de Estatística; [NLD] Centraal Bureau voor de Statistiek; [NOR] Statistics Norway; [ESP] Instituto Nacional de Estadística; [CHE] Office Fédéral de la Statistique; [GBR] UK National Statistics; [USA] US Census Bureau, Current Population Survey; [VEN]  Instituto Nacional de Estadística, Censos de Población e Vivienda.</t>
  </si>
  <si>
    <t>Table by OEm, data from: [BEL] Eurostat, Statistics Database, Population and Social Conditions; [FRA] Institut Nacional de la Statistique et des Études Économiques; [DEU] Statistisches Bundesamt Deutschland; [ITA] OECD, International Migration Database; [NLD] Centraal Bureau voor de Statistiek; [NOR] Statistics Norway; [ESP] Instituto Nacional de Estadística; [CHE] Office Fédéral de la Statistique; [GBR] UK National Statistics; [USA] US Census Bureau, Current Population Survey.</t>
  </si>
  <si>
    <t>Chart by OEm, data from: [BEL] Eurostat, Statistics Database, Population and Social Conditions; [BRA] Instituto Brasileiro de Geografia e Estatística, Censos 2010; [CAN] Statistics Canada; [FRA] Institut Nacional de la Statistique et des Études Économiques; [DEU] Statistisches Bundesamt Deutschland; [ITA] OECD, International Migration Database; [LUX] Le Portail des Statistiques du Luxembourg; [MOZ] Instituto Nacional de Estatística; [NLD] Centraal Bureau voor de Statistiek; [NOR] Statistics Norway; [ESP] Instituto Nacional de Estadística; [CHE] Office Fédéral de la Statistique; [GBR] UK National Statistics; [USA] US Census Bureau, Current Population Survey; [VEN]  Instituto Nacional de Estadística, Censos de Población e Vivienda.</t>
  </si>
  <si>
    <t>As a percentage of all foreigners</t>
  </si>
  <si>
    <t>Chart by OEm, data from: [BEL] Eurostat, Statistics Database, Population and Social Conditions; [CAN] OECD, International Migration Database; [FRA] Ministère de L’intérieure; [DEU] Statistisches Bundesamt Deutschland; [ITA] Istituto Nazionale di Statistica; [LUX] Ministère de la Justice; [NLD] Centraal Bureau voor de Statistiek; [NOR] Statistics Norway; [ESP] Ministerio de Justicia; [CHE] Office Fédéral de la Statistique; [GBR] Government UK; [USA] US Department of Homeland Security.</t>
  </si>
  <si>
    <t>Chart by OEm, data from: [BEL] Eurostat, Statistics Database, Population and Social Conditions; [CAN] Statistics Canada; [FRA] Institut Nacional de la Statistique et des Études Économiques; [DEU] Statistisches Bundesamt Deutschland; [ITA] Istituto Nazionale di Statistica; [LUX] Le Portail des Statistiques du Luxembourg; [MOZ] Instituto Nacional de Estatística; [NLD] Centraal Bureau voor de Statistiek; [NOR] Statistics Norway; [ESP] Instituto Nacional de Estadística; [CHE] Office Fédéral de la Statistique; [GBR] UK National Statistics; [USA] US Census Bureau, American Community Survey.</t>
  </si>
  <si>
    <t>Table by OEm, data from: [BEL] OECD, International Migration Database (2011); Eurostat, Statistics Database, Population and Social Conditions (2012); [CAN] OECD, International Migration Database; [FRA] Ministère de l'Intérieur (2010); [DEU] Statistisches Bundesamt Deutschland; [ITA] Istituto Nazionale di Statistica; [LUX] Ministère de la Justice; [NLD] Centraal Bureau voor de Statistiek; [NOR] Statistics Norway; [ESP] Ministerio de Justicia; [CHE] Office Fédéral de la Statistique; [GBR] Government UK; [USA] US Department of Homeland Security.</t>
  </si>
  <si>
    <t>Table by OEm, data from: [BEL] Eurostat, Statistics Database, Population and Social Conditions; [CAN] OECD, International Migration Database; [FRA] Ministère de L’intérieure; [DEU] Statistisches Bundesamt Deutschland; [ITA] Istituto Nazionale di Statistica; [LUX] Ministère de la Justice; [NLD] Centraal Bureau voor de Statistiek; [NOR] Statistics Norway; [ESP] Ministerio de Justicia; [CHE] Office Fédéral de la Statistique; [GBR] Government UK; [USA] US Department of Homeland Security.</t>
  </si>
  <si>
    <t>Table by OEm, data from: [BEL] Eurostat, Statistics Database, Population and Social Conditions; [FRA] Institut Nacional de la Statistique et des Études Économiques; [DEU] Statistisches Bundesamt Deutschland; [ITA] Istituto Nazionale di Statistica; [LUX] Le Portail des Statistiques du Luxembourg; [NLD] Centraal Bureau voor de Statistiek; [NOR] Statistics Norway; [ESP] Instituto Nacional de Estadística; [CHE] Office Fédéral de la Statistique; [GBR] UK National Statistics; [USA] US Census Bureau, American Community Survey.</t>
  </si>
  <si>
    <t>Table by OEm, data from: [BEL] Eurostat, Statistics Database, Population and Social Conditions; [CAN] Statistics Canada; [FRA] Institut Nacional de la Statistique et des Études Économiques; [DEU] Statistisches Bundesamt Deutschland; [ITA] Istituto Nazionale di Statistica; [LUX] Le Portail des Statistiques du Luxembourg; [MOZ] Instituto Nacional de Estatística; [NLD] Centraal Bureau voor de Statistiek; [NOR] Statistics Norway; [ESP] Instituto Nacional de Estadística; [CHE] Office Fédéral de la Statistique; [GBR] UK National Statistics; [USA] US Census Bureau, American Community Survey.</t>
  </si>
  <si>
    <t>Table by OEm, source data detailed in following pages. Entities: Consulado-Geral da República de Angola em Lisboa and Consulado-Geral da República de Angola no Porto, Portugal; Direção-Geral dos Assuntos Consulares e das Comunidades Portuguesas, Portugal (DGACCP); OCDE; Eurostat; Ministério do Trabalho e Emprego, Brazil; IMILA, Investigación Migración Internacional de Latinoamérica; Instituto Brasileiro de Geografia e Estatística; Citizenship and Immigration Canada; Institut Nacional de la Statistique et des Études Économiques, France; Ministère de L’intérieure, France; Instituto Nacional de Estatística, Mozambique; Statistisches Bundesamt Deutschland; Istituto Nazionale di Statistica, Italia; Le Portail des Statistiques du Luxembourg; Ministère de la Justice, Luxembourg; Centraal Bureau voor de Statistiek, Netherlands; Statistics Norway; INE España; Observatorio Permanente de la Immigración, España; Office Fédéral de la Statistique, Switzerland; Department for Work and Pensions, UK; UK Office for National Statistics, Annual Population Survey (APS) /Labour Force Survey (LFS); Government UK, Home Office; US Department of Homeland Security; Instituto Nacional de Estadística, Venezuela.</t>
  </si>
  <si>
    <t>Ranking in total inflows</t>
  </si>
  <si>
    <r>
      <rPr>
        <b/>
        <sz val="9"/>
        <color rgb="FFC00000"/>
        <rFont val="Arial"/>
        <family val="2"/>
      </rPr>
      <t>Table 2.1</t>
    </r>
    <r>
      <rPr>
        <b/>
        <sz val="9"/>
        <rFont val="Arial"/>
        <family val="2"/>
      </rPr>
      <t xml:space="preserve"> Main indicators of Portuguese emigration to top destination countries, 2014 or last year available</t>
    </r>
  </si>
  <si>
    <r>
      <rPr>
        <b/>
        <sz val="9"/>
        <color rgb="FFC00000"/>
        <rFont val="Arial"/>
        <family val="2"/>
      </rPr>
      <t>Table 2.2</t>
    </r>
    <r>
      <rPr>
        <b/>
        <sz val="9"/>
        <rFont val="Arial"/>
        <family val="2"/>
      </rPr>
      <t xml:space="preserve"> Portuguese permanent inflows in top destination countries, 2014 or last year available</t>
    </r>
  </si>
  <si>
    <r>
      <rPr>
        <b/>
        <sz val="9"/>
        <color rgb="FFC00000"/>
        <rFont val="Arial"/>
        <family val="2"/>
      </rPr>
      <t>Table 2.3</t>
    </r>
    <r>
      <rPr>
        <b/>
        <sz val="9"/>
        <rFont val="Arial"/>
        <family val="2"/>
      </rPr>
      <t xml:space="preserve"> Change in Portuguese permanent inflows in top destination countries, 2013-2014 or last two years available</t>
    </r>
  </si>
  <si>
    <r>
      <rPr>
        <b/>
        <sz val="9"/>
        <color rgb="FFC00000"/>
        <rFont val="Arial"/>
        <family val="2"/>
      </rPr>
      <t>Table 2.4</t>
    </r>
    <r>
      <rPr>
        <b/>
        <sz val="9"/>
        <rFont val="Arial"/>
        <family val="2"/>
      </rPr>
      <t xml:space="preserve"> Stock of migrants born in Portugal in top destination countries, 2014 or last year available</t>
    </r>
  </si>
  <si>
    <r>
      <t>Table 2.5</t>
    </r>
    <r>
      <rPr>
        <b/>
        <sz val="9"/>
        <rFont val="Arial"/>
        <family val="2"/>
      </rPr>
      <t xml:space="preserve"> Change in the stock of migrants born in Portugal in top destination countries, 2013-2014 or last two years available</t>
    </r>
  </si>
  <si>
    <r>
      <rPr>
        <b/>
        <sz val="9"/>
        <color rgb="FFC00000"/>
        <rFont val="Arial"/>
        <family val="2"/>
      </rPr>
      <t>Table 2.6</t>
    </r>
    <r>
      <rPr>
        <b/>
        <sz val="9"/>
        <rFont val="Arial"/>
        <family val="2"/>
      </rPr>
      <t xml:space="preserve"> Population with Portuguese citizenship in top destination countries, 2014 or last year available</t>
    </r>
  </si>
  <si>
    <r>
      <rPr>
        <b/>
        <sz val="9"/>
        <color rgb="FFC00000"/>
        <rFont val="Arial"/>
        <family val="2"/>
      </rPr>
      <t>Table 2.7</t>
    </r>
    <r>
      <rPr>
        <b/>
        <sz val="9"/>
        <rFont val="Arial"/>
        <family val="2"/>
      </rPr>
      <t xml:space="preserve"> Change in the population with Portuguese citizenship in top destination countries, 2013-2014 or last two years available</t>
    </r>
  </si>
  <si>
    <r>
      <rPr>
        <b/>
        <sz val="9"/>
        <color rgb="FFC00000"/>
        <rFont val="Arial"/>
        <family val="2"/>
      </rPr>
      <t>Table 2.8</t>
    </r>
    <r>
      <rPr>
        <b/>
        <sz val="9"/>
        <rFont val="Arial"/>
        <family val="2"/>
      </rPr>
      <t xml:space="preserve"> Acquisition of citizenship by Portuguese in top destination countries, 2014 or last year available</t>
    </r>
  </si>
  <si>
    <r>
      <rPr>
        <b/>
        <sz val="9"/>
        <color rgb="FFC00000"/>
        <rFont val="Arial"/>
        <family val="2"/>
      </rPr>
      <t>Table 2.9</t>
    </r>
    <r>
      <rPr>
        <b/>
        <sz val="9"/>
        <rFont val="Arial"/>
        <family val="2"/>
      </rPr>
      <t xml:space="preserve"> Change in the acquisition of citizenship by Portuguese in top destination countries, 2013-2014 or last two years available</t>
    </r>
  </si>
  <si>
    <r>
      <rPr>
        <b/>
        <sz val="9"/>
        <color rgb="FFC00000"/>
        <rFont val="Arial"/>
        <family val="2"/>
      </rPr>
      <t>Chart 2.1</t>
    </r>
    <r>
      <rPr>
        <b/>
        <sz val="9"/>
        <rFont val="Arial"/>
        <family val="2"/>
      </rPr>
      <t xml:space="preserve"> Portuguese permanent inflows in top destination countries, 2014 or last year available</t>
    </r>
  </si>
  <si>
    <r>
      <rPr>
        <b/>
        <sz val="9"/>
        <color rgb="FFC00000"/>
        <rFont val="Arial"/>
        <family val="2"/>
      </rPr>
      <t>Chart 2.2</t>
    </r>
    <r>
      <rPr>
        <b/>
        <sz val="9"/>
        <rFont val="Arial"/>
        <family val="2"/>
      </rPr>
      <t xml:space="preserve"> Portuguese permanent inflows as a percentage of all permanent inflows in top destination countries, 2014 or last year available</t>
    </r>
  </si>
  <si>
    <r>
      <rPr>
        <b/>
        <sz val="9"/>
        <color rgb="FFC00000"/>
        <rFont val="Arial"/>
        <family val="2"/>
      </rPr>
      <t>Chart 2.3</t>
    </r>
    <r>
      <rPr>
        <b/>
        <sz val="9"/>
        <rFont val="Arial"/>
        <family val="2"/>
      </rPr>
      <t xml:space="preserve"> Stock of migrants born in Portugal in top destination countries, 2014 or last year available</t>
    </r>
  </si>
  <si>
    <r>
      <rPr>
        <b/>
        <sz val="9"/>
        <color rgb="FFC00000"/>
        <rFont val="Arial"/>
        <family val="2"/>
      </rPr>
      <t>Chart 2.4</t>
    </r>
    <r>
      <rPr>
        <b/>
        <sz val="9"/>
        <rFont val="Arial"/>
        <family val="2"/>
      </rPr>
      <t xml:space="preserve"> Stock of migrants born in Portugal as a percentage of all foreign-born in top destination countries, 2014 or last year available</t>
    </r>
  </si>
  <si>
    <r>
      <rPr>
        <b/>
        <sz val="9"/>
        <color rgb="FFC00000"/>
        <rFont val="Arial"/>
        <family val="2"/>
      </rPr>
      <t>Chart 2.5</t>
    </r>
    <r>
      <rPr>
        <b/>
        <sz val="9"/>
        <rFont val="Arial"/>
        <family val="2"/>
      </rPr>
      <t xml:space="preserve"> Population with Portuguese citizenship in top destination countries, 2014 or last year available</t>
    </r>
  </si>
  <si>
    <r>
      <rPr>
        <b/>
        <sz val="9"/>
        <color rgb="FFC00000"/>
        <rFont val="Arial"/>
        <family val="2"/>
      </rPr>
      <t>Chart 2.6</t>
    </r>
    <r>
      <rPr>
        <b/>
        <sz val="9"/>
        <rFont val="Arial"/>
        <family val="2"/>
      </rPr>
      <t xml:space="preserve"> Acquisition of citizenship by Portuguese in top destination countries, 2014 or last year available</t>
    </r>
  </si>
  <si>
    <t>[BEL] 2013. [CAN] 2012. [ITA] 2013. [USA] 2013.</t>
  </si>
  <si>
    <t>[BEL] 2012 and 2013. [CAN] 2011 and 2012. [ITA] 2012 and 2013. [USA] 2012 and 2013.</t>
  </si>
  <si>
    <r>
      <rPr>
        <b/>
        <sz val="9"/>
        <color rgb="FFC00000"/>
        <rFont val="Arial"/>
        <family val="2"/>
      </rPr>
      <t>Table 2.10</t>
    </r>
    <r>
      <rPr>
        <b/>
        <sz val="9"/>
        <rFont val="Arial"/>
        <family val="2"/>
      </rPr>
      <t xml:space="preserve"> Stock of consular registrations in top destination countries, 2012 or last year available</t>
    </r>
  </si>
  <si>
    <r>
      <rPr>
        <b/>
        <sz val="9"/>
        <color rgb="FFC00000"/>
        <rFont val="Arial"/>
        <family val="2"/>
      </rPr>
      <t>Table 2.11</t>
    </r>
    <r>
      <rPr>
        <b/>
        <sz val="9"/>
        <rFont val="Arial"/>
        <family val="2"/>
      </rPr>
      <t xml:space="preserve"> Change in the stock of consular registrations in top destination countries, 2011-2012 or last two years available</t>
    </r>
  </si>
  <si>
    <t>[ANG] 2013. The number of those born in Portugal do not include data from the consulate of Benguela and refers only to computerized records. [ITA] 2010. [MOZ] 2013. [NOR] 2014.</t>
  </si>
  <si>
    <t>[AGO] Data from visas concerning permanent emigration. [BEL] 2012. [FRA] 2012. [ITA] 2013. [NLD] 2013. USA [2013]. [VEN] 2011.</t>
  </si>
  <si>
    <t>[AGO] Data from visas concerning permanent emigration. [BEL] 2011 and 2012. [FRA] 2011 and 2012. [ITA] 2012 and 2013. [NLD] 2012 and 2013. [USA] 2012 and 2013.</t>
  </si>
  <si>
    <t>[BRA] 2010. [CAN] 2011. [FRA] 2011. [ITA] 2012. [LUX] 2011. [MOZ] 2007. [CHE] 2013. [VEN] 2011.</t>
  </si>
  <si>
    <t>[CAN] 2011. [FRA] 2012. [DEU] 2013. [MOZ] 2007. [USA] 2012.</t>
  </si>
  <si>
    <t>Factbook 2015: list of tables and charts</t>
  </si>
  <si>
    <t>7th</t>
  </si>
  <si>
    <t>6th</t>
  </si>
  <si>
    <t>[BRA] 2010. [CAN] 2011. [FRA] 2012. [ITA] 2012. [LUX] 2011. [MOZ] 2007. [CHE] 2013. [VEN] 2011.</t>
  </si>
  <si>
    <t>[FRA] 2011 and 2012. [ITA] 2011 and 2012. [CHE] 2012 and 2013.</t>
  </si>
  <si>
    <t>16 Dec 2015.</t>
  </si>
  <si>
    <t>The Observatório da Emigração (OEm) is based at the Centre for Research and Studies in Sociology (CIES-IUL), at the University Institute of Lisbon (ISCTE-IUL).</t>
  </si>
  <si>
    <t>[AGO] Data from visas concerning permanent emigration. [BEL] 2012. [FRA] 2012. [ITA] 2013. [NLD] 2013. USA [2013].</t>
  </si>
  <si>
    <t>[BEL] 2012. [FRA] 2012. [ITA] 2013. [NLD] 2013. USA [2013].</t>
  </si>
  <si>
    <t>[AGO] Permanente inflows: data from visas concerning permanent emigration. [BEL] Permanent inflows: 2012. Acquisition of citizenship by Portuguese: 2013. [BRA] Migrants born in Portugal: 2010. [CAN] Migrants born in Portugal and population with Portuguese citizenship: 2011. Acquisition of citizenship by Portuguese and registrations in Portuguese consulates: 2012. [FRA] Permanent inflows: 2012. Migrants born in Portugal: 2012. Population with Portuguese citizenship: 2011. [ITA] Permanent inflows: 2013. Migrants born in Portugal: 2012. Acquisition of citizenship by Portuguese: 2013. [LUX] Migrants born in Portugal: 2011. [MOZ] Migrants born in Portugal and population with Portuguese citizenship: 2007. [NLD] Permanent inflows: 2013. [CHE] Migrants born in Portugal: 2013. [USA] Permanent inflows: 2013. Population with Portuguese citizenship: 2012. Acquisition of citizenship by Portuguese: 2013. [VEN] Migrants born in Portugal: 2011.</t>
  </si>
  <si>
    <t>[FRA] 2011 and 2012. [USA] 2012 and 2013.</t>
  </si>
  <si>
    <t xml:space="preserve">[ANG] 2012 and 2013. [ITA] 2009 and 2010. [MOZ] 2012 and 2013. [NOR] 2013 and 2014. </t>
  </si>
  <si>
    <r>
      <rPr>
        <b/>
        <sz val="9"/>
        <color rgb="FFC00000"/>
        <rFont val="Arial"/>
        <family val="2"/>
      </rPr>
      <t>Chart 2.7</t>
    </r>
    <r>
      <rPr>
        <b/>
        <sz val="9"/>
        <rFont val="Arial"/>
        <family val="2"/>
      </rPr>
      <t xml:space="preserve"> Stock of consular registrations in top destination countries, 2012 or last year available</t>
    </r>
  </si>
  <si>
    <t>http://observatorioemigracao.pt/np4/4924.html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</si>
</sst>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#,##0.0"/>
    <numFmt numFmtId="165" formatCode="0.0"/>
    <numFmt numFmtId="166" formatCode="###\ ##0;\-###\ ##0;0;"/>
    <numFmt numFmtId="167" formatCode="###\ ###\ ##0;\-###\ ###\ ##0;0;"/>
    <numFmt numFmtId="168" formatCode="##0.0;\-##0.0;0.0;"/>
    <numFmt numFmtId="169" formatCode="##0.0\ \|;\-##0.0\ \|;0.0\ \|;\ \|"/>
  </numFmts>
  <fonts count="35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i/>
      <sz val="8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Calibri"/>
      <family val="2"/>
      <scheme val="minor"/>
    </font>
    <font>
      <b/>
      <sz val="8"/>
      <color theme="4" tint="-0.499984740745262"/>
      <name val="Arial"/>
      <family val="2"/>
    </font>
    <font>
      <b/>
      <sz val="12"/>
      <color rgb="FFC00000"/>
      <name val="Arial"/>
      <family val="2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sz val="8"/>
      <color rgb="FFC00000"/>
      <name val="Arial"/>
      <family val="2"/>
    </font>
    <font>
      <b/>
      <sz val="9"/>
      <color rgb="FFC00000"/>
      <name val="Arial"/>
      <family val="2"/>
    </font>
    <font>
      <b/>
      <sz val="8"/>
      <color rgb="FFC00000"/>
      <name val="Wingdings 3"/>
      <family val="1"/>
      <charset val="2"/>
    </font>
    <font>
      <b/>
      <sz val="9"/>
      <name val="Arial"/>
      <family val="2"/>
    </font>
    <font>
      <sz val="9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</borders>
  <cellStyleXfs count="12">
    <xf numFmtId="0" fontId="0" fillId="0" borderId="0"/>
    <xf numFmtId="0" fontId="13" fillId="0" borderId="0" applyNumberFormat="0" applyFill="0" applyBorder="0" applyAlignment="0" applyProtection="0"/>
    <xf numFmtId="0" fontId="22" fillId="0" borderId="0"/>
    <xf numFmtId="166" fontId="31" fillId="0" borderId="7" applyFill="0" applyProtection="0">
      <alignment horizontal="right" vertical="center" wrapText="1"/>
    </xf>
    <xf numFmtId="167" fontId="31" fillId="0" borderId="11" applyFill="0" applyProtection="0">
      <alignment horizontal="right" vertical="center" wrapText="1"/>
    </xf>
    <xf numFmtId="0" fontId="31" fillId="0" borderId="0" applyNumberFormat="0" applyFill="0" applyBorder="0" applyProtection="0">
      <alignment horizontal="left" vertical="center" wrapText="1"/>
    </xf>
    <xf numFmtId="168" fontId="31" fillId="0" borderId="0" applyFill="0" applyBorder="0" applyProtection="0">
      <alignment horizontal="right" vertical="center" wrapText="1"/>
    </xf>
    <xf numFmtId="169" fontId="31" fillId="0" borderId="4" applyFill="0" applyProtection="0">
      <alignment horizontal="right" vertical="center" wrapText="1"/>
    </xf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</cellStyleXfs>
  <cellXfs count="284">
    <xf numFmtId="0" fontId="0" fillId="0" borderId="0" xfId="0"/>
    <xf numFmtId="3" fontId="14" fillId="0" borderId="0" xfId="0" applyNumberFormat="1" applyFont="1" applyAlignment="1">
      <alignment vertical="center"/>
    </xf>
    <xf numFmtId="0" fontId="0" fillId="0" borderId="0" xfId="0" applyAlignment="1">
      <alignment horizontal="left" vertical="center" indent="1"/>
    </xf>
    <xf numFmtId="3" fontId="13" fillId="2" borderId="0" xfId="0" applyNumberFormat="1" applyFont="1" applyFill="1" applyBorder="1" applyAlignment="1">
      <alignment horizontal="left" vertical="center" indent="1"/>
    </xf>
    <xf numFmtId="3" fontId="13" fillId="0" borderId="0" xfId="0" applyNumberFormat="1" applyFont="1" applyBorder="1" applyAlignment="1">
      <alignment horizontal="left" vertical="center" indent="1"/>
    </xf>
    <xf numFmtId="3" fontId="13" fillId="0" borderId="0" xfId="0" applyNumberFormat="1" applyFont="1" applyBorder="1" applyAlignment="1">
      <alignment horizontal="right" vertical="center" indent="1"/>
    </xf>
    <xf numFmtId="0" fontId="0" fillId="0" borderId="0" xfId="0" applyAlignment="1">
      <alignment horizontal="left" vertical="center" indent="1"/>
    </xf>
    <xf numFmtId="0" fontId="0" fillId="0" borderId="0" xfId="0" applyBorder="1" applyAlignment="1">
      <alignment horizontal="left" vertical="center" indent="1"/>
    </xf>
    <xf numFmtId="0" fontId="0" fillId="0" borderId="0" xfId="0" applyBorder="1" applyAlignment="1">
      <alignment horizontal="left" indent="1"/>
    </xf>
    <xf numFmtId="0" fontId="0" fillId="0" borderId="0" xfId="0" applyAlignment="1">
      <alignment horizontal="left" vertical="center" indent="1"/>
    </xf>
    <xf numFmtId="3" fontId="14" fillId="0" borderId="0" xfId="0" applyNumberFormat="1" applyFont="1" applyAlignment="1">
      <alignment horizontal="left" vertical="center" indent="1"/>
    </xf>
    <xf numFmtId="0" fontId="0" fillId="0" borderId="0" xfId="0" applyAlignment="1">
      <alignment horizontal="left" indent="1"/>
    </xf>
    <xf numFmtId="3" fontId="14" fillId="0" borderId="0" xfId="0" applyNumberFormat="1" applyFont="1" applyBorder="1" applyAlignment="1">
      <alignment vertical="center"/>
    </xf>
    <xf numFmtId="0" fontId="17" fillId="0" borderId="0" xfId="0" applyFont="1" applyBorder="1" applyAlignment="1">
      <alignment horizontal="left" vertical="center" indent="1"/>
    </xf>
    <xf numFmtId="3" fontId="12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3" fontId="13" fillId="0" borderId="0" xfId="0" applyNumberFormat="1" applyFont="1" applyFill="1" applyBorder="1" applyAlignment="1">
      <alignment horizontal="left" vertical="center" indent="1"/>
    </xf>
    <xf numFmtId="3" fontId="12" fillId="0" borderId="1" xfId="0" applyNumberFormat="1" applyFont="1" applyBorder="1" applyAlignment="1">
      <alignment horizontal="left" vertical="center" wrapText="1" indent="1"/>
    </xf>
    <xf numFmtId="3" fontId="15" fillId="0" borderId="0" xfId="0" applyNumberFormat="1" applyFont="1" applyAlignment="1">
      <alignment horizontal="left" indent="1"/>
    </xf>
    <xf numFmtId="0" fontId="18" fillId="0" borderId="0" xfId="0" applyFont="1" applyAlignment="1">
      <alignment horizontal="left" indent="1"/>
    </xf>
    <xf numFmtId="3" fontId="14" fillId="0" borderId="0" xfId="0" applyNumberFormat="1" applyFont="1" applyAlignment="1">
      <alignment horizontal="left" indent="1"/>
    </xf>
    <xf numFmtId="0" fontId="0" fillId="0" borderId="0" xfId="0" applyAlignment="1">
      <alignment horizontal="left" wrapText="1" indent="1"/>
    </xf>
    <xf numFmtId="14" fontId="14" fillId="0" borderId="0" xfId="0" applyNumberFormat="1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0" fillId="0" borderId="0" xfId="0" applyAlignment="1">
      <alignment horizontal="left" wrapText="1" indent="1"/>
    </xf>
    <xf numFmtId="3" fontId="14" fillId="0" borderId="0" xfId="0" applyNumberFormat="1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0" fillId="0" borderId="0" xfId="0" applyAlignment="1">
      <alignment horizontal="left" indent="1"/>
    </xf>
    <xf numFmtId="14" fontId="14" fillId="0" borderId="0" xfId="0" applyNumberFormat="1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indent="1"/>
    </xf>
    <xf numFmtId="3" fontId="14" fillId="0" borderId="0" xfId="0" applyNumberFormat="1" applyFont="1" applyAlignment="1"/>
    <xf numFmtId="3" fontId="15" fillId="0" borderId="0" xfId="0" applyNumberFormat="1" applyFont="1" applyAlignment="1">
      <alignment horizontal="right" vertical="center"/>
    </xf>
    <xf numFmtId="3" fontId="14" fillId="0" borderId="0" xfId="0" applyNumberFormat="1" applyFont="1" applyAlignment="1">
      <alignment horizontal="right" vertical="center"/>
    </xf>
    <xf numFmtId="3" fontId="16" fillId="0" borderId="0" xfId="0" applyNumberFormat="1" applyFont="1" applyAlignment="1">
      <alignment horizontal="right" vertical="center"/>
    </xf>
    <xf numFmtId="0" fontId="0" fillId="0" borderId="0" xfId="0" applyAlignment="1">
      <alignment horizontal="left" vertical="center" indent="1"/>
    </xf>
    <xf numFmtId="3" fontId="19" fillId="3" borderId="0" xfId="0" applyNumberFormat="1" applyFont="1" applyFill="1" applyAlignment="1">
      <alignment horizontal="left" vertical="center" indent="1"/>
    </xf>
    <xf numFmtId="0" fontId="0" fillId="3" borderId="0" xfId="0" applyFill="1"/>
    <xf numFmtId="3" fontId="14" fillId="3" borderId="0" xfId="0" applyNumberFormat="1" applyFont="1" applyFill="1" applyAlignment="1">
      <alignment vertical="center"/>
    </xf>
    <xf numFmtId="14" fontId="14" fillId="0" borderId="0" xfId="0" applyNumberFormat="1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0" fillId="0" borderId="0" xfId="0" applyAlignment="1">
      <alignment horizontal="left" vertical="center" indent="1"/>
    </xf>
    <xf numFmtId="0" fontId="0" fillId="0" borderId="0" xfId="0" applyAlignment="1">
      <alignment horizontal="left" wrapText="1" indent="1"/>
    </xf>
    <xf numFmtId="0" fontId="14" fillId="3" borderId="0" xfId="0" applyFont="1" applyFill="1" applyAlignment="1">
      <alignment horizontal="left" vertical="center" wrapText="1"/>
    </xf>
    <xf numFmtId="0" fontId="14" fillId="0" borderId="0" xfId="0" applyFont="1" applyAlignment="1">
      <alignment horizontal="left" vertical="center"/>
    </xf>
    <xf numFmtId="14" fontId="14" fillId="0" borderId="0" xfId="0" applyNumberFormat="1" applyFont="1" applyAlignment="1">
      <alignment horizontal="left" vertical="center"/>
    </xf>
    <xf numFmtId="0" fontId="0" fillId="0" borderId="0" xfId="0" applyAlignment="1">
      <alignment horizontal="left" vertical="center"/>
    </xf>
    <xf numFmtId="3" fontId="20" fillId="3" borderId="0" xfId="0" applyNumberFormat="1" applyFont="1" applyFill="1" applyAlignment="1">
      <alignment horizontal="center" vertical="center"/>
    </xf>
    <xf numFmtId="3" fontId="20" fillId="0" borderId="0" xfId="0" applyNumberFormat="1" applyFont="1" applyAlignment="1">
      <alignment horizontal="center" vertical="center"/>
    </xf>
    <xf numFmtId="3" fontId="20" fillId="0" borderId="0" xfId="0" applyNumberFormat="1" applyFont="1" applyBorder="1" applyAlignment="1">
      <alignment horizontal="center" vertical="center"/>
    </xf>
    <xf numFmtId="3" fontId="19" fillId="0" borderId="0" xfId="0" applyNumberFormat="1" applyFont="1" applyBorder="1" applyAlignment="1">
      <alignment horizontal="left" vertical="center" indent="1"/>
    </xf>
    <xf numFmtId="0" fontId="0" fillId="3" borderId="0" xfId="0" applyFill="1" applyAlignment="1">
      <alignment horizontal="right" indent="1"/>
    </xf>
    <xf numFmtId="0" fontId="0" fillId="3" borderId="0" xfId="0" applyFill="1" applyAlignment="1"/>
    <xf numFmtId="0" fontId="0" fillId="0" borderId="0" xfId="0" applyAlignment="1"/>
    <xf numFmtId="0" fontId="0" fillId="3" borderId="0" xfId="0" applyFill="1" applyAlignment="1">
      <alignment vertical="center"/>
    </xf>
    <xf numFmtId="0" fontId="0" fillId="0" borderId="0" xfId="0" applyAlignment="1">
      <alignment vertical="center"/>
    </xf>
    <xf numFmtId="3" fontId="15" fillId="0" borderId="0" xfId="0" applyNumberFormat="1" applyFont="1" applyAlignment="1">
      <alignment horizontal="right" vertical="top" indent="1"/>
    </xf>
    <xf numFmtId="3" fontId="14" fillId="0" borderId="0" xfId="0" applyNumberFormat="1" applyFont="1" applyFill="1" applyAlignment="1">
      <alignment vertical="center"/>
    </xf>
    <xf numFmtId="0" fontId="0" fillId="0" borderId="0" xfId="0" applyFill="1"/>
    <xf numFmtId="0" fontId="14" fillId="0" borderId="0" xfId="0" applyFont="1" applyFill="1" applyBorder="1" applyAlignment="1">
      <alignment horizontal="left" vertical="center" indent="1"/>
    </xf>
    <xf numFmtId="0" fontId="0" fillId="0" borderId="0" xfId="0" applyFill="1" applyAlignment="1">
      <alignment vertical="center"/>
    </xf>
    <xf numFmtId="3" fontId="14" fillId="0" borderId="0" xfId="0" applyNumberFormat="1" applyFont="1" applyFill="1" applyAlignment="1">
      <alignment horizontal="left" vertical="center" indent="1"/>
    </xf>
    <xf numFmtId="0" fontId="0" fillId="2" borderId="0" xfId="0" applyFill="1"/>
    <xf numFmtId="0" fontId="0" fillId="0" borderId="0" xfId="0" applyAlignment="1">
      <alignment horizontal="left" indent="1"/>
    </xf>
    <xf numFmtId="3" fontId="20" fillId="0" borderId="0" xfId="0" applyNumberFormat="1" applyFont="1" applyFill="1" applyAlignment="1">
      <alignment horizontal="center" vertical="center"/>
    </xf>
    <xf numFmtId="0" fontId="14" fillId="0" borderId="0" xfId="0" applyFont="1" applyFill="1" applyAlignment="1">
      <alignment horizontal="left" vertical="center" indent="1"/>
    </xf>
    <xf numFmtId="0" fontId="0" fillId="0" borderId="0" xfId="0" applyFont="1" applyFill="1" applyAlignment="1">
      <alignment horizontal="left" vertical="center" indent="1"/>
    </xf>
    <xf numFmtId="3" fontId="15" fillId="0" borderId="0" xfId="0" applyNumberFormat="1" applyFont="1" applyFill="1" applyAlignment="1">
      <alignment horizontal="left" vertical="center"/>
    </xf>
    <xf numFmtId="0" fontId="14" fillId="0" borderId="0" xfId="0" applyFont="1" applyFill="1" applyAlignment="1">
      <alignment horizontal="left" vertical="center"/>
    </xf>
    <xf numFmtId="0" fontId="14" fillId="0" borderId="0" xfId="0" applyFont="1" applyFill="1" applyAlignment="1">
      <alignment horizontal="left"/>
    </xf>
    <xf numFmtId="0" fontId="14" fillId="0" borderId="0" xfId="0" applyFont="1" applyFill="1" applyAlignment="1">
      <alignment horizontal="left" vertical="center" wrapText="1"/>
    </xf>
    <xf numFmtId="0" fontId="14" fillId="0" borderId="0" xfId="0" applyFont="1" applyFill="1" applyAlignment="1">
      <alignment horizontal="left" vertical="center" wrapText="1" indent="1"/>
    </xf>
    <xf numFmtId="0" fontId="0" fillId="0" borderId="0" xfId="0" applyFill="1" applyAlignment="1">
      <alignment horizontal="left" vertical="center" indent="1"/>
    </xf>
    <xf numFmtId="3" fontId="19" fillId="0" borderId="0" xfId="0" applyNumberFormat="1" applyFont="1" applyAlignment="1">
      <alignment horizontal="left" vertical="center" indent="1"/>
    </xf>
    <xf numFmtId="0" fontId="0" fillId="0" borderId="0" xfId="0" applyAlignment="1">
      <alignment horizontal="left" vertical="center" indent="1"/>
    </xf>
    <xf numFmtId="0" fontId="21" fillId="0" borderId="0" xfId="0" applyFont="1" applyAlignment="1">
      <alignment horizontal="left" vertical="center" indent="1"/>
    </xf>
    <xf numFmtId="0" fontId="25" fillId="0" borderId="0" xfId="1" applyFont="1" applyBorder="1" applyAlignment="1">
      <alignment horizontal="right" vertical="center" indent="1"/>
    </xf>
    <xf numFmtId="0" fontId="25" fillId="0" borderId="0" xfId="0" applyFont="1" applyFill="1" applyAlignment="1">
      <alignment horizontal="left" vertical="top" indent="1"/>
    </xf>
    <xf numFmtId="0" fontId="0" fillId="0" borderId="0" xfId="0" applyAlignment="1">
      <alignment horizontal="left" wrapText="1" indent="1"/>
    </xf>
    <xf numFmtId="14" fontId="14" fillId="0" borderId="0" xfId="0" applyNumberFormat="1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17" fillId="0" borderId="0" xfId="0" applyFont="1" applyFill="1" applyBorder="1" applyAlignment="1">
      <alignment horizontal="right" vertical="center" indent="1"/>
    </xf>
    <xf numFmtId="3" fontId="15" fillId="0" borderId="0" xfId="0" applyNumberFormat="1" applyFont="1" applyFill="1" applyAlignment="1">
      <alignment horizontal="left" indent="1"/>
    </xf>
    <xf numFmtId="0" fontId="14" fillId="0" borderId="0" xfId="0" applyFont="1" applyFill="1" applyBorder="1" applyAlignment="1">
      <alignment horizontal="left" vertical="center" wrapText="1" indent="1"/>
    </xf>
    <xf numFmtId="0" fontId="14" fillId="0" borderId="0" xfId="0" applyFont="1" applyFill="1" applyBorder="1" applyAlignment="1">
      <alignment horizontal="left" vertical="center" wrapText="1"/>
    </xf>
    <xf numFmtId="3" fontId="11" fillId="0" borderId="0" xfId="0" applyNumberFormat="1" applyFont="1" applyAlignment="1">
      <alignment horizontal="right" vertical="center" indent="1"/>
    </xf>
    <xf numFmtId="3" fontId="13" fillId="2" borderId="0" xfId="0" applyNumberFormat="1" applyFont="1" applyFill="1" applyBorder="1" applyAlignment="1">
      <alignment horizontal="left" vertical="center" wrapText="1" indent="1"/>
    </xf>
    <xf numFmtId="3" fontId="12" fillId="0" borderId="14" xfId="0" applyNumberFormat="1" applyFont="1" applyBorder="1" applyAlignment="1">
      <alignment horizontal="center" vertical="center" wrapText="1"/>
    </xf>
    <xf numFmtId="3" fontId="12" fillId="0" borderId="12" xfId="0" applyNumberFormat="1" applyFont="1" applyBorder="1" applyAlignment="1">
      <alignment horizontal="center" vertical="center" wrapText="1"/>
    </xf>
    <xf numFmtId="3" fontId="14" fillId="0" borderId="0" xfId="0" applyNumberFormat="1" applyFont="1" applyBorder="1" applyAlignment="1">
      <alignment horizontal="right" vertical="center" wrapText="1" indent="1"/>
    </xf>
    <xf numFmtId="0" fontId="0" fillId="0" borderId="0" xfId="0" applyAlignment="1">
      <alignment horizontal="right" vertical="center" wrapText="1" indent="1"/>
    </xf>
    <xf numFmtId="3" fontId="12" fillId="0" borderId="4" xfId="0" applyNumberFormat="1" applyFont="1" applyBorder="1" applyAlignment="1">
      <alignment horizontal="center" vertical="center" wrapText="1"/>
    </xf>
    <xf numFmtId="0" fontId="0" fillId="0" borderId="0" xfId="0" applyAlignment="1"/>
    <xf numFmtId="0" fontId="13" fillId="0" borderId="0" xfId="0" applyFont="1" applyFill="1" applyAlignment="1">
      <alignment horizontal="left" vertical="center"/>
    </xf>
    <xf numFmtId="0" fontId="13" fillId="0" borderId="0" xfId="0" applyFont="1" applyFill="1" applyAlignment="1">
      <alignment horizontal="left" vertical="center" indent="1"/>
    </xf>
    <xf numFmtId="0" fontId="0" fillId="3" borderId="0" xfId="0" applyFill="1" applyAlignment="1">
      <alignment horizontal="right"/>
    </xf>
    <xf numFmtId="0" fontId="12" fillId="0" borderId="4" xfId="0" applyFont="1" applyBorder="1" applyAlignment="1">
      <alignment horizontal="center" vertical="center" wrapText="1"/>
    </xf>
    <xf numFmtId="0" fontId="12" fillId="0" borderId="10" xfId="0" applyNumberFormat="1" applyFont="1" applyBorder="1" applyAlignment="1">
      <alignment horizontal="center" vertical="center" wrapText="1"/>
    </xf>
    <xf numFmtId="0" fontId="12" fillId="0" borderId="4" xfId="0" applyNumberFormat="1" applyFont="1" applyBorder="1" applyAlignment="1">
      <alignment horizontal="center" vertical="center" wrapText="1"/>
    </xf>
    <xf numFmtId="0" fontId="12" fillId="0" borderId="11" xfId="0" applyNumberFormat="1" applyFont="1" applyBorder="1" applyAlignment="1">
      <alignment horizontal="center" vertical="center" wrapText="1"/>
    </xf>
    <xf numFmtId="3" fontId="12" fillId="0" borderId="12" xfId="0" applyNumberFormat="1" applyFont="1" applyBorder="1" applyAlignment="1">
      <alignment horizontal="left" vertical="center" wrapText="1" indent="1"/>
    </xf>
    <xf numFmtId="0" fontId="12" fillId="0" borderId="12" xfId="0" applyFont="1" applyBorder="1" applyAlignment="1">
      <alignment horizontal="center" vertical="center" wrapText="1"/>
    </xf>
    <xf numFmtId="14" fontId="14" fillId="0" borderId="0" xfId="0" applyNumberFormat="1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3" fontId="14" fillId="0" borderId="0" xfId="0" applyNumberFormat="1" applyFont="1" applyFill="1" applyAlignment="1">
      <alignment horizontal="left" vertical="center"/>
    </xf>
    <xf numFmtId="3" fontId="10" fillId="0" borderId="0" xfId="0" applyNumberFormat="1" applyFont="1" applyAlignment="1"/>
    <xf numFmtId="165" fontId="13" fillId="2" borderId="0" xfId="0" applyNumberFormat="1" applyFont="1" applyFill="1" applyBorder="1" applyAlignment="1">
      <alignment horizontal="right" vertical="center" wrapText="1" indent="5"/>
    </xf>
    <xf numFmtId="165" fontId="13" fillId="0" borderId="0" xfId="0" applyNumberFormat="1" applyFont="1" applyFill="1" applyBorder="1" applyAlignment="1">
      <alignment horizontal="right" vertical="center" indent="5"/>
    </xf>
    <xf numFmtId="165" fontId="13" fillId="2" borderId="0" xfId="0" applyNumberFormat="1" applyFont="1" applyFill="1" applyBorder="1" applyAlignment="1">
      <alignment horizontal="right" vertical="center" indent="5"/>
    </xf>
    <xf numFmtId="3" fontId="14" fillId="0" borderId="0" xfId="0" applyNumberFormat="1" applyFont="1" applyAlignment="1">
      <alignment horizontal="center" vertical="center"/>
    </xf>
    <xf numFmtId="3" fontId="9" fillId="0" borderId="0" xfId="0" applyNumberFormat="1" applyFont="1" applyFill="1" applyAlignment="1">
      <alignment horizontal="right" vertical="center" wrapText="1" indent="1"/>
    </xf>
    <xf numFmtId="3" fontId="12" fillId="0" borderId="0" xfId="0" applyNumberFormat="1" applyFont="1" applyAlignment="1">
      <alignment horizontal="left" vertical="center"/>
    </xf>
    <xf numFmtId="3" fontId="13" fillId="2" borderId="17" xfId="0" applyNumberFormat="1" applyFont="1" applyFill="1" applyBorder="1" applyAlignment="1">
      <alignment horizontal="right" vertical="center" wrapText="1" indent="3"/>
    </xf>
    <xf numFmtId="3" fontId="13" fillId="0" borderId="17" xfId="0" applyNumberFormat="1" applyFont="1" applyFill="1" applyBorder="1" applyAlignment="1">
      <alignment horizontal="right" vertical="center" indent="3"/>
    </xf>
    <xf numFmtId="3" fontId="13" fillId="2" borderId="17" xfId="0" applyNumberFormat="1" applyFont="1" applyFill="1" applyBorder="1" applyAlignment="1">
      <alignment horizontal="right" vertical="center" indent="3"/>
    </xf>
    <xf numFmtId="3" fontId="13" fillId="2" borderId="0" xfId="0" applyNumberFormat="1" applyFont="1" applyFill="1" applyBorder="1" applyAlignment="1">
      <alignment horizontal="right" vertical="center" wrapText="1" indent="4"/>
    </xf>
    <xf numFmtId="165" fontId="13" fillId="2" borderId="0" xfId="0" applyNumberFormat="1" applyFont="1" applyFill="1" applyBorder="1" applyAlignment="1">
      <alignment horizontal="right" vertical="center" wrapText="1" indent="4"/>
    </xf>
    <xf numFmtId="3" fontId="13" fillId="0" borderId="0" xfId="0" applyNumberFormat="1" applyFont="1" applyFill="1" applyBorder="1" applyAlignment="1">
      <alignment horizontal="right" vertical="center" indent="4"/>
    </xf>
    <xf numFmtId="165" fontId="13" fillId="0" borderId="0" xfId="0" applyNumberFormat="1" applyFont="1" applyFill="1" applyBorder="1" applyAlignment="1">
      <alignment horizontal="right" vertical="center" indent="4"/>
    </xf>
    <xf numFmtId="3" fontId="13" fillId="2" borderId="0" xfId="0" applyNumberFormat="1" applyFont="1" applyFill="1" applyBorder="1" applyAlignment="1">
      <alignment horizontal="right" vertical="center" indent="4"/>
    </xf>
    <xf numFmtId="165" fontId="13" fillId="2" borderId="0" xfId="0" applyNumberFormat="1" applyFont="1" applyFill="1" applyBorder="1" applyAlignment="1">
      <alignment horizontal="right" vertical="center" indent="4"/>
    </xf>
    <xf numFmtId="3" fontId="13" fillId="2" borderId="6" xfId="0" applyNumberFormat="1" applyFont="1" applyFill="1" applyBorder="1" applyAlignment="1">
      <alignment horizontal="right" vertical="center" wrapText="1" indent="4"/>
    </xf>
    <xf numFmtId="3" fontId="13" fillId="0" borderId="6" xfId="0" applyNumberFormat="1" applyFont="1" applyFill="1" applyBorder="1" applyAlignment="1">
      <alignment horizontal="right" vertical="center" indent="4"/>
    </xf>
    <xf numFmtId="3" fontId="13" fillId="2" borderId="6" xfId="0" applyNumberFormat="1" applyFont="1" applyFill="1" applyBorder="1" applyAlignment="1">
      <alignment horizontal="right" vertical="center" indent="4"/>
    </xf>
    <xf numFmtId="165" fontId="13" fillId="2" borderId="0" xfId="0" applyNumberFormat="1" applyFont="1" applyFill="1" applyBorder="1" applyAlignment="1">
      <alignment horizontal="center" vertical="center" wrapText="1"/>
    </xf>
    <xf numFmtId="165" fontId="13" fillId="0" borderId="0" xfId="0" applyNumberFormat="1" applyFont="1" applyFill="1" applyBorder="1" applyAlignment="1">
      <alignment horizontal="center" vertical="center"/>
    </xf>
    <xf numFmtId="165" fontId="13" fillId="2" borderId="0" xfId="0" applyNumberFormat="1" applyFont="1" applyFill="1" applyBorder="1" applyAlignment="1">
      <alignment horizontal="center" vertical="center"/>
    </xf>
    <xf numFmtId="3" fontId="13" fillId="2" borderId="6" xfId="0" applyNumberFormat="1" applyFont="1" applyFill="1" applyBorder="1" applyAlignment="1">
      <alignment horizontal="right" vertical="center" wrapText="1" indent="3"/>
    </xf>
    <xf numFmtId="3" fontId="13" fillId="2" borderId="0" xfId="0" applyNumberFormat="1" applyFont="1" applyFill="1" applyBorder="1" applyAlignment="1">
      <alignment horizontal="right" vertical="center" wrapText="1" indent="3"/>
    </xf>
    <xf numFmtId="3" fontId="13" fillId="0" borderId="6" xfId="0" applyNumberFormat="1" applyFont="1" applyFill="1" applyBorder="1" applyAlignment="1">
      <alignment horizontal="right" vertical="center" indent="3"/>
    </xf>
    <xf numFmtId="3" fontId="13" fillId="0" borderId="0" xfId="0" applyNumberFormat="1" applyFont="1" applyFill="1" applyBorder="1" applyAlignment="1">
      <alignment horizontal="right" vertical="center" indent="3"/>
    </xf>
    <xf numFmtId="3" fontId="13" fillId="2" borderId="6" xfId="0" applyNumberFormat="1" applyFont="1" applyFill="1" applyBorder="1" applyAlignment="1">
      <alignment horizontal="right" vertical="center" indent="3"/>
    </xf>
    <xf numFmtId="3" fontId="13" fillId="2" borderId="0" xfId="0" applyNumberFormat="1" applyFont="1" applyFill="1" applyBorder="1" applyAlignment="1">
      <alignment horizontal="right" vertical="center" indent="3"/>
    </xf>
    <xf numFmtId="165" fontId="13" fillId="2" borderId="7" xfId="0" applyNumberFormat="1" applyFont="1" applyFill="1" applyBorder="1" applyAlignment="1">
      <alignment horizontal="right" vertical="center" wrapText="1" indent="4"/>
    </xf>
    <xf numFmtId="165" fontId="13" fillId="0" borderId="7" xfId="0" applyNumberFormat="1" applyFont="1" applyFill="1" applyBorder="1" applyAlignment="1">
      <alignment horizontal="right" vertical="center" indent="4"/>
    </xf>
    <xf numFmtId="165" fontId="13" fillId="2" borderId="7" xfId="0" applyNumberFormat="1" applyFont="1" applyFill="1" applyBorder="1" applyAlignment="1">
      <alignment horizontal="right" vertical="center" indent="4"/>
    </xf>
    <xf numFmtId="3" fontId="13" fillId="2" borderId="17" xfId="0" applyNumberFormat="1" applyFont="1" applyFill="1" applyBorder="1" applyAlignment="1">
      <alignment horizontal="right" vertical="center" wrapText="1" indent="4"/>
    </xf>
    <xf numFmtId="3" fontId="13" fillId="0" borderId="17" xfId="0" applyNumberFormat="1" applyFont="1" applyFill="1" applyBorder="1" applyAlignment="1">
      <alignment horizontal="right" vertical="center" indent="4"/>
    </xf>
    <xf numFmtId="3" fontId="13" fillId="2" borderId="17" xfId="0" applyNumberFormat="1" applyFont="1" applyFill="1" applyBorder="1" applyAlignment="1">
      <alignment horizontal="right" vertical="center" indent="4"/>
    </xf>
    <xf numFmtId="3" fontId="13" fillId="2" borderId="0" xfId="0" applyNumberFormat="1" applyFont="1" applyFill="1" applyBorder="1" applyAlignment="1">
      <alignment horizontal="right" vertical="center" wrapText="1" indent="5"/>
    </xf>
    <xf numFmtId="164" fontId="13" fillId="2" borderId="0" xfId="0" applyNumberFormat="1" applyFont="1" applyFill="1" applyBorder="1" applyAlignment="1">
      <alignment horizontal="right" vertical="center" wrapText="1" indent="5"/>
    </xf>
    <xf numFmtId="3" fontId="13" fillId="0" borderId="0" xfId="0" applyNumberFormat="1" applyFont="1" applyFill="1" applyBorder="1" applyAlignment="1">
      <alignment horizontal="right" vertical="center" indent="5"/>
    </xf>
    <xf numFmtId="164" fontId="13" fillId="0" borderId="0" xfId="0" applyNumberFormat="1" applyFont="1" applyFill="1" applyBorder="1" applyAlignment="1">
      <alignment horizontal="right" vertical="center" indent="5"/>
    </xf>
    <xf numFmtId="3" fontId="13" fillId="2" borderId="0" xfId="0" applyNumberFormat="1" applyFont="1" applyFill="1" applyBorder="1" applyAlignment="1">
      <alignment horizontal="right" vertical="center" indent="5"/>
    </xf>
    <xf numFmtId="164" fontId="13" fillId="2" borderId="0" xfId="0" applyNumberFormat="1" applyFont="1" applyFill="1" applyBorder="1" applyAlignment="1">
      <alignment horizontal="right" vertical="center" indent="5"/>
    </xf>
    <xf numFmtId="164" fontId="13" fillId="2" borderId="0" xfId="0" applyNumberFormat="1" applyFont="1" applyFill="1" applyBorder="1" applyAlignment="1">
      <alignment horizontal="right" vertical="center" wrapText="1" indent="4"/>
    </xf>
    <xf numFmtId="164" fontId="13" fillId="0" borderId="0" xfId="0" applyNumberFormat="1" applyFont="1" applyFill="1" applyBorder="1" applyAlignment="1">
      <alignment horizontal="right" vertical="center" indent="4"/>
    </xf>
    <xf numFmtId="164" fontId="13" fillId="2" borderId="0" xfId="0" applyNumberFormat="1" applyFont="1" applyFill="1" applyBorder="1" applyAlignment="1">
      <alignment horizontal="right" vertical="center" indent="4"/>
    </xf>
    <xf numFmtId="3" fontId="13" fillId="2" borderId="19" xfId="0" applyNumberFormat="1" applyFont="1" applyFill="1" applyBorder="1" applyAlignment="1">
      <alignment horizontal="right" vertical="center" wrapText="1" indent="4"/>
    </xf>
    <xf numFmtId="3" fontId="13" fillId="0" borderId="2" xfId="0" applyNumberFormat="1" applyFont="1" applyFill="1" applyBorder="1" applyAlignment="1">
      <alignment horizontal="left" vertical="center" indent="1"/>
    </xf>
    <xf numFmtId="3" fontId="13" fillId="0" borderId="2" xfId="0" applyNumberFormat="1" applyFont="1" applyFill="1" applyBorder="1" applyAlignment="1">
      <alignment horizontal="right" vertical="center" indent="4"/>
    </xf>
    <xf numFmtId="3" fontId="13" fillId="0" borderId="18" xfId="0" applyNumberFormat="1" applyFont="1" applyFill="1" applyBorder="1" applyAlignment="1">
      <alignment horizontal="right" vertical="center" indent="3"/>
    </xf>
    <xf numFmtId="165" fontId="13" fillId="0" borderId="2" xfId="0" applyNumberFormat="1" applyFont="1" applyFill="1" applyBorder="1" applyAlignment="1">
      <alignment horizontal="right" vertical="center" indent="5"/>
    </xf>
    <xf numFmtId="3" fontId="13" fillId="0" borderId="8" xfId="0" applyNumberFormat="1" applyFont="1" applyFill="1" applyBorder="1" applyAlignment="1">
      <alignment horizontal="right" vertical="center" indent="4"/>
    </xf>
    <xf numFmtId="165" fontId="13" fillId="0" borderId="2" xfId="0" applyNumberFormat="1" applyFont="1" applyFill="1" applyBorder="1" applyAlignment="1">
      <alignment horizontal="center" vertical="center"/>
    </xf>
    <xf numFmtId="165" fontId="13" fillId="0" borderId="9" xfId="0" applyNumberFormat="1" applyFont="1" applyFill="1" applyBorder="1" applyAlignment="1">
      <alignment horizontal="right" vertical="center" indent="4"/>
    </xf>
    <xf numFmtId="165" fontId="13" fillId="0" borderId="2" xfId="0" applyNumberFormat="1" applyFont="1" applyFill="1" applyBorder="1" applyAlignment="1">
      <alignment horizontal="right" vertical="center" indent="4"/>
    </xf>
    <xf numFmtId="3" fontId="13" fillId="0" borderId="8" xfId="0" applyNumberFormat="1" applyFont="1" applyFill="1" applyBorder="1" applyAlignment="1">
      <alignment horizontal="right" vertical="center" indent="3"/>
    </xf>
    <xf numFmtId="3" fontId="13" fillId="0" borderId="2" xfId="0" applyNumberFormat="1" applyFont="1" applyFill="1" applyBorder="1" applyAlignment="1">
      <alignment horizontal="right" vertical="center" indent="3"/>
    </xf>
    <xf numFmtId="3" fontId="13" fillId="0" borderId="18" xfId="0" applyNumberFormat="1" applyFont="1" applyFill="1" applyBorder="1" applyAlignment="1">
      <alignment horizontal="right" vertical="center" indent="4"/>
    </xf>
    <xf numFmtId="3" fontId="13" fillId="0" borderId="2" xfId="0" applyNumberFormat="1" applyFont="1" applyFill="1" applyBorder="1" applyAlignment="1">
      <alignment horizontal="right" vertical="center" indent="5"/>
    </xf>
    <xf numFmtId="164" fontId="13" fillId="0" borderId="2" xfId="0" applyNumberFormat="1" applyFont="1" applyFill="1" applyBorder="1" applyAlignment="1">
      <alignment horizontal="right" vertical="center" indent="5"/>
    </xf>
    <xf numFmtId="164" fontId="13" fillId="0" borderId="2" xfId="0" applyNumberFormat="1" applyFont="1" applyFill="1" applyBorder="1" applyAlignment="1">
      <alignment horizontal="right" vertical="center" indent="4"/>
    </xf>
    <xf numFmtId="3" fontId="8" fillId="0" borderId="0" xfId="0" quotePrefix="1" applyNumberFormat="1" applyFont="1" applyAlignment="1">
      <alignment horizontal="left" vertical="center"/>
    </xf>
    <xf numFmtId="3" fontId="13" fillId="0" borderId="0" xfId="1" applyNumberFormat="1" applyFont="1" applyFill="1" applyAlignment="1">
      <alignment horizontal="left" vertical="center" wrapText="1"/>
    </xf>
    <xf numFmtId="0" fontId="13" fillId="0" borderId="0" xfId="1" applyFont="1" applyAlignment="1">
      <alignment horizontal="left" vertical="center" wrapText="1"/>
    </xf>
    <xf numFmtId="0" fontId="0" fillId="0" borderId="0" xfId="0" applyFont="1" applyFill="1" applyAlignment="1">
      <alignment horizontal="left" vertical="center"/>
    </xf>
    <xf numFmtId="0" fontId="25" fillId="0" borderId="0" xfId="0" applyFont="1" applyFill="1" applyAlignment="1">
      <alignment horizontal="left" vertical="center"/>
    </xf>
    <xf numFmtId="0" fontId="13" fillId="0" borderId="0" xfId="0" applyFont="1" applyAlignment="1">
      <alignment vertical="center"/>
    </xf>
    <xf numFmtId="0" fontId="12" fillId="0" borderId="0" xfId="0" applyFont="1" applyFill="1" applyAlignment="1">
      <alignment horizontal="left" vertical="center"/>
    </xf>
    <xf numFmtId="0" fontId="12" fillId="0" borderId="0" xfId="1" applyFont="1" applyFill="1" applyAlignment="1">
      <alignment horizontal="left" vertical="center"/>
    </xf>
    <xf numFmtId="3" fontId="13" fillId="0" borderId="0" xfId="1" applyNumberFormat="1" applyFont="1" applyFill="1" applyBorder="1" applyAlignment="1">
      <alignment horizontal="left" vertical="center" wrapText="1"/>
    </xf>
    <xf numFmtId="0" fontId="13" fillId="0" borderId="0" xfId="1" applyFont="1" applyFill="1" applyBorder="1" applyAlignment="1">
      <alignment horizontal="left" vertical="center" wrapText="1"/>
    </xf>
    <xf numFmtId="0" fontId="0" fillId="0" borderId="0" xfId="0" applyAlignment="1">
      <alignment horizontal="left" vertical="top" wrapText="1"/>
    </xf>
    <xf numFmtId="0" fontId="7" fillId="0" borderId="0" xfId="0" applyFont="1"/>
    <xf numFmtId="3" fontId="7" fillId="0" borderId="0" xfId="0" applyNumberFormat="1" applyFont="1"/>
    <xf numFmtId="165" fontId="7" fillId="0" borderId="0" xfId="0" applyNumberFormat="1" applyFont="1"/>
    <xf numFmtId="0" fontId="0" fillId="0" borderId="0" xfId="0" applyAlignment="1">
      <alignment wrapText="1"/>
    </xf>
    <xf numFmtId="0" fontId="0" fillId="0" borderId="0" xfId="0" applyAlignment="1">
      <alignment horizontal="left" vertical="top" wrapText="1"/>
    </xf>
    <xf numFmtId="3" fontId="13" fillId="2" borderId="20" xfId="0" applyNumberFormat="1" applyFont="1" applyFill="1" applyBorder="1" applyAlignment="1">
      <alignment horizontal="right" vertical="center" wrapText="1" indent="4"/>
    </xf>
    <xf numFmtId="3" fontId="13" fillId="0" borderId="0" xfId="0" applyNumberFormat="1" applyFont="1" applyFill="1" applyBorder="1" applyAlignment="1">
      <alignment horizontal="right" vertical="center" wrapText="1" indent="4"/>
    </xf>
    <xf numFmtId="3" fontId="13" fillId="0" borderId="0" xfId="0" applyNumberFormat="1" applyFont="1" applyFill="1" applyBorder="1" applyAlignment="1">
      <alignment horizontal="left" vertical="center" wrapText="1" indent="1"/>
    </xf>
    <xf numFmtId="0" fontId="7" fillId="0" borderId="0" xfId="0" applyFont="1" applyFill="1"/>
    <xf numFmtId="3" fontId="7" fillId="0" borderId="0" xfId="0" applyNumberFormat="1" applyFont="1" applyFill="1"/>
    <xf numFmtId="0" fontId="15" fillId="0" borderId="12" xfId="0" applyFont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3" fontId="14" fillId="0" borderId="0" xfId="0" applyNumberFormat="1" applyFont="1" applyAlignment="1">
      <alignment vertical="center"/>
    </xf>
    <xf numFmtId="0" fontId="17" fillId="0" borderId="6" xfId="0" applyFont="1" applyBorder="1" applyAlignment="1">
      <alignment horizontal="left" vertical="center" wrapText="1" indent="1"/>
    </xf>
    <xf numFmtId="0" fontId="0" fillId="0" borderId="0" xfId="0" applyAlignment="1">
      <alignment horizontal="left" vertical="top" wrapText="1"/>
    </xf>
    <xf numFmtId="3" fontId="14" fillId="0" borderId="0" xfId="0" applyNumberFormat="1" applyFont="1" applyAlignment="1">
      <alignment vertical="center"/>
    </xf>
    <xf numFmtId="3" fontId="1" fillId="0" borderId="0" xfId="0" quotePrefix="1" applyNumberFormat="1" applyFont="1" applyAlignment="1">
      <alignment vertical="center"/>
    </xf>
    <xf numFmtId="0" fontId="3" fillId="0" borderId="14" xfId="0" applyFont="1" applyFill="1" applyBorder="1" applyAlignment="1">
      <alignment horizontal="left" vertical="center" wrapText="1" indent="1"/>
    </xf>
    <xf numFmtId="0" fontId="0" fillId="0" borderId="12" xfId="0" applyBorder="1" applyAlignment="1">
      <alignment horizontal="left" vertical="center" wrapText="1" indent="1"/>
    </xf>
    <xf numFmtId="3" fontId="12" fillId="0" borderId="0" xfId="0" applyNumberFormat="1" applyFont="1" applyFill="1" applyAlignment="1">
      <alignment horizontal="left" vertical="center" wrapText="1"/>
    </xf>
    <xf numFmtId="0" fontId="21" fillId="0" borderId="0" xfId="0" applyFont="1" applyFill="1" applyAlignment="1">
      <alignment horizontal="left" vertical="center" wrapText="1"/>
    </xf>
    <xf numFmtId="3" fontId="13" fillId="0" borderId="0" xfId="1" applyNumberFormat="1" applyFont="1" applyFill="1" applyAlignment="1">
      <alignment horizontal="left" vertical="center" wrapText="1"/>
    </xf>
    <xf numFmtId="0" fontId="13" fillId="0" borderId="0" xfId="1" applyFont="1" applyFill="1" applyAlignment="1">
      <alignment horizontal="left" vertical="center" wrapText="1"/>
    </xf>
    <xf numFmtId="3" fontId="23" fillId="0" borderId="0" xfId="0" applyNumberFormat="1" applyFont="1" applyFill="1" applyAlignment="1">
      <alignment horizontal="left" wrapText="1"/>
    </xf>
    <xf numFmtId="0" fontId="24" fillId="0" borderId="0" xfId="0" applyFont="1" applyFill="1" applyAlignment="1">
      <alignment horizontal="left" wrapText="1"/>
    </xf>
    <xf numFmtId="0" fontId="24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12" fillId="0" borderId="0" xfId="0" applyFont="1" applyFill="1" applyBorder="1" applyAlignment="1">
      <alignment horizontal="left" vertical="top" wrapText="1"/>
    </xf>
    <xf numFmtId="0" fontId="21" fillId="0" borderId="0" xfId="0" applyFont="1" applyFill="1" applyBorder="1" applyAlignment="1">
      <alignment horizontal="left" vertical="top" wrapText="1"/>
    </xf>
    <xf numFmtId="0" fontId="13" fillId="0" borderId="0" xfId="1" applyFont="1" applyAlignment="1">
      <alignment horizontal="left" vertical="center" wrapText="1"/>
    </xf>
    <xf numFmtId="3" fontId="13" fillId="0" borderId="0" xfId="1" quotePrefix="1" applyNumberFormat="1" applyFont="1" applyFill="1" applyAlignment="1">
      <alignment horizontal="left" vertical="center" wrapText="1"/>
    </xf>
    <xf numFmtId="0" fontId="4" fillId="0" borderId="0" xfId="0" quotePrefix="1" applyFont="1" applyFill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3" fontId="28" fillId="0" borderId="2" xfId="0" applyNumberFormat="1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3" fontId="2" fillId="0" borderId="0" xfId="0" applyNumberFormat="1" applyFont="1" applyAlignment="1">
      <alignment horizontal="left" vertical="top" wrapText="1"/>
    </xf>
    <xf numFmtId="3" fontId="5" fillId="0" borderId="0" xfId="0" applyNumberFormat="1" applyFont="1" applyAlignment="1">
      <alignment horizontal="left" vertical="top" wrapText="1"/>
    </xf>
    <xf numFmtId="3" fontId="1" fillId="0" borderId="0" xfId="0" quotePrefix="1" applyNumberFormat="1" applyFont="1" applyAlignment="1">
      <alignment horizontal="left" vertical="center" wrapText="1"/>
    </xf>
    <xf numFmtId="3" fontId="8" fillId="0" borderId="0" xfId="0" quotePrefix="1" applyNumberFormat="1" applyFont="1" applyAlignment="1">
      <alignment horizontal="left" vertical="center" wrapText="1"/>
    </xf>
    <xf numFmtId="3" fontId="7" fillId="0" borderId="0" xfId="0" applyNumberFormat="1" applyFont="1" applyAlignment="1">
      <alignment horizontal="left" vertical="center" wrapText="1"/>
    </xf>
    <xf numFmtId="3" fontId="13" fillId="0" borderId="0" xfId="0" applyNumberFormat="1" applyFont="1" applyFill="1" applyBorder="1" applyAlignment="1">
      <alignment horizontal="left" vertical="top" wrapText="1"/>
    </xf>
    <xf numFmtId="3" fontId="28" fillId="0" borderId="0" xfId="0" applyNumberFormat="1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0" xfId="0" applyAlignment="1"/>
    <xf numFmtId="0" fontId="0" fillId="0" borderId="0" xfId="0" applyFill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3" fillId="0" borderId="0" xfId="0" applyFont="1" applyFill="1" applyBorder="1" applyAlignment="1">
      <alignment horizontal="left" vertical="top" wrapText="1"/>
    </xf>
    <xf numFmtId="0" fontId="21" fillId="0" borderId="0" xfId="0" applyFont="1" applyFill="1" applyAlignment="1">
      <alignment horizontal="left" vertical="top" wrapText="1"/>
    </xf>
    <xf numFmtId="0" fontId="12" fillId="0" borderId="21" xfId="0" applyFont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 wrapText="1"/>
    </xf>
    <xf numFmtId="0" fontId="0" fillId="0" borderId="3" xfId="0" applyBorder="1" applyAlignment="1"/>
    <xf numFmtId="3" fontId="12" fillId="0" borderId="3" xfId="0" applyNumberFormat="1" applyFont="1" applyBorder="1" applyAlignment="1">
      <alignment horizontal="left" vertical="center" wrapText="1" indent="1"/>
    </xf>
    <xf numFmtId="0" fontId="0" fillId="0" borderId="4" xfId="0" applyBorder="1" applyAlignment="1">
      <alignment horizontal="left" vertical="center" wrapText="1" indent="1"/>
    </xf>
    <xf numFmtId="0" fontId="12" fillId="0" borderId="15" xfId="0" applyFont="1" applyBorder="1" applyAlignment="1">
      <alignment horizontal="center" vertical="center" wrapText="1"/>
    </xf>
    <xf numFmtId="0" fontId="30" fillId="0" borderId="16" xfId="0" applyFont="1" applyBorder="1" applyAlignment="1">
      <alignment horizontal="center" vertical="center" wrapText="1"/>
    </xf>
    <xf numFmtId="3" fontId="12" fillId="0" borderId="5" xfId="0" applyNumberFormat="1" applyFont="1" applyBorder="1" applyAlignment="1">
      <alignment horizontal="center" vertical="center" wrapText="1"/>
    </xf>
    <xf numFmtId="0" fontId="33" fillId="0" borderId="1" xfId="0" applyFont="1" applyBorder="1" applyAlignment="1">
      <alignment horizontal="center" vertical="center" wrapText="1"/>
    </xf>
    <xf numFmtId="0" fontId="33" fillId="0" borderId="13" xfId="0" applyFont="1" applyBorder="1" applyAlignment="1">
      <alignment horizontal="center" vertical="center" wrapText="1"/>
    </xf>
    <xf numFmtId="3" fontId="11" fillId="0" borderId="0" xfId="0" applyNumberFormat="1" applyFont="1" applyAlignment="1">
      <alignment horizontal="right" vertical="top"/>
    </xf>
    <xf numFmtId="0" fontId="0" fillId="0" borderId="0" xfId="0" applyAlignment="1">
      <alignment vertical="top"/>
    </xf>
    <xf numFmtId="3" fontId="2" fillId="0" borderId="0" xfId="0" applyNumberFormat="1" applyFont="1" applyFill="1" applyAlignment="1">
      <alignment horizontal="left" vertical="top" wrapText="1"/>
    </xf>
    <xf numFmtId="3" fontId="7" fillId="0" borderId="0" xfId="0" applyNumberFormat="1" applyFont="1" applyFill="1" applyAlignment="1">
      <alignment horizontal="left" vertical="top" wrapText="1"/>
    </xf>
    <xf numFmtId="0" fontId="0" fillId="0" borderId="0" xfId="0" applyAlignment="1">
      <alignment horizontal="left" vertical="center"/>
    </xf>
    <xf numFmtId="3" fontId="12" fillId="0" borderId="15" xfId="0" applyNumberFormat="1" applyFont="1" applyBorder="1" applyAlignment="1">
      <alignment horizontal="left" vertical="center" wrapText="1" indent="1"/>
    </xf>
    <xf numFmtId="0" fontId="0" fillId="0" borderId="16" xfId="0" applyBorder="1" applyAlignment="1">
      <alignment horizontal="left" vertical="center" wrapText="1" indent="1"/>
    </xf>
    <xf numFmtId="0" fontId="0" fillId="0" borderId="1" xfId="0" applyBorder="1" applyAlignment="1">
      <alignment horizontal="center" vertical="center" wrapText="1"/>
    </xf>
    <xf numFmtId="3" fontId="11" fillId="0" borderId="0" xfId="0" applyNumberFormat="1" applyFont="1" applyAlignment="1">
      <alignment horizontal="left" vertical="center"/>
    </xf>
    <xf numFmtId="0" fontId="12" fillId="0" borderId="5" xfId="0" applyFont="1" applyBorder="1" applyAlignment="1">
      <alignment horizontal="center" vertical="center" wrapText="1"/>
    </xf>
    <xf numFmtId="0" fontId="3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0" xfId="0" applyFill="1" applyAlignment="1">
      <alignment wrapText="1"/>
    </xf>
    <xf numFmtId="3" fontId="7" fillId="0" borderId="0" xfId="0" applyNumberFormat="1" applyFont="1" applyAlignment="1">
      <alignment horizontal="left" vertical="top" wrapText="1"/>
    </xf>
    <xf numFmtId="0" fontId="1" fillId="0" borderId="0" xfId="0" quotePrefix="1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3" fontId="26" fillId="3" borderId="2" xfId="0" applyNumberFormat="1" applyFont="1" applyFill="1" applyBorder="1" applyAlignment="1">
      <alignment horizontal="left" vertical="center" wrapText="1"/>
    </xf>
    <xf numFmtId="0" fontId="24" fillId="0" borderId="2" xfId="0" applyFont="1" applyBorder="1" applyAlignment="1">
      <alignment horizontal="left" vertical="center" wrapText="1"/>
    </xf>
    <xf numFmtId="0" fontId="0" fillId="0" borderId="2" xfId="0" applyBorder="1" applyAlignment="1">
      <alignment vertical="center"/>
    </xf>
    <xf numFmtId="0" fontId="0" fillId="0" borderId="2" xfId="0" applyBorder="1" applyAlignment="1"/>
    <xf numFmtId="0" fontId="4" fillId="0" borderId="0" xfId="0" quotePrefix="1" applyFont="1" applyAlignment="1">
      <alignment horizontal="left" vertical="center" wrapText="1"/>
    </xf>
    <xf numFmtId="3" fontId="28" fillId="3" borderId="2" xfId="0" applyNumberFormat="1" applyFont="1" applyFill="1" applyBorder="1" applyAlignment="1">
      <alignment horizontal="left" vertical="center" wrapText="1"/>
    </xf>
    <xf numFmtId="0" fontId="29" fillId="0" borderId="2" xfId="0" applyFont="1" applyBorder="1" applyAlignment="1">
      <alignment horizontal="left" vertical="center" wrapText="1"/>
    </xf>
    <xf numFmtId="0" fontId="0" fillId="0" borderId="13" xfId="0" applyBorder="1" applyAlignment="1">
      <alignment horizontal="center" vertical="center" wrapText="1"/>
    </xf>
    <xf numFmtId="3" fontId="13" fillId="0" borderId="0" xfId="0" applyNumberFormat="1" applyFont="1" applyBorder="1" applyAlignment="1">
      <alignment horizontal="left" vertical="top" wrapText="1"/>
    </xf>
    <xf numFmtId="0" fontId="21" fillId="0" borderId="0" xfId="0" applyFont="1" applyAlignment="1">
      <alignment horizontal="left" vertical="top" wrapText="1"/>
    </xf>
    <xf numFmtId="0" fontId="8" fillId="0" borderId="0" xfId="0" quotePrefix="1" applyFont="1" applyAlignment="1">
      <alignment horizontal="left" vertical="center" wrapText="1"/>
    </xf>
    <xf numFmtId="0" fontId="8" fillId="3" borderId="0" xfId="0" quotePrefix="1" applyFont="1" applyFill="1" applyAlignment="1">
      <alignment horizontal="left" vertical="center" wrapText="1"/>
    </xf>
    <xf numFmtId="3" fontId="28" fillId="0" borderId="2" xfId="0" applyNumberFormat="1" applyFont="1" applyFill="1" applyBorder="1" applyAlignment="1">
      <alignment horizontal="left" vertical="center" wrapText="1"/>
    </xf>
    <xf numFmtId="0" fontId="29" fillId="0" borderId="2" xfId="0" applyFont="1" applyFill="1" applyBorder="1" applyAlignment="1">
      <alignment horizontal="left" vertical="center" wrapText="1"/>
    </xf>
    <xf numFmtId="0" fontId="30" fillId="0" borderId="1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top" wrapText="1"/>
    </xf>
    <xf numFmtId="0" fontId="21" fillId="0" borderId="2" xfId="0" applyFont="1" applyBorder="1" applyAlignment="1">
      <alignment vertical="center" wrapText="1"/>
    </xf>
    <xf numFmtId="0" fontId="5" fillId="0" borderId="0" xfId="0" applyFont="1" applyBorder="1" applyAlignment="1">
      <alignment horizontal="left" vertical="top" wrapText="1"/>
    </xf>
    <xf numFmtId="0" fontId="13" fillId="0" borderId="0" xfId="0" applyFont="1" applyAlignment="1">
      <alignment horizontal="left" vertical="center" wrapText="1"/>
    </xf>
    <xf numFmtId="3" fontId="6" fillId="0" borderId="0" xfId="0" applyNumberFormat="1" applyFont="1" applyAlignment="1">
      <alignment horizontal="left" vertical="top" wrapText="1"/>
    </xf>
    <xf numFmtId="3" fontId="28" fillId="0" borderId="0" xfId="0" applyNumberFormat="1" applyFont="1" applyAlignment="1">
      <alignment horizontal="left" vertical="center" wrapText="1"/>
    </xf>
    <xf numFmtId="0" fontId="29" fillId="0" borderId="0" xfId="0" applyFont="1" applyAlignment="1">
      <alignment horizontal="left" vertical="center" wrapText="1"/>
    </xf>
    <xf numFmtId="3" fontId="28" fillId="0" borderId="0" xfId="0" applyNumberFormat="1" applyFont="1" applyFill="1" applyAlignment="1">
      <alignment horizontal="left" vertical="center" wrapText="1"/>
    </xf>
    <xf numFmtId="0" fontId="29" fillId="0" borderId="0" xfId="0" applyFont="1" applyFill="1" applyAlignment="1">
      <alignment horizontal="left" vertical="center" wrapText="1"/>
    </xf>
    <xf numFmtId="3" fontId="13" fillId="0" borderId="0" xfId="1" applyNumberFormat="1" applyAlignment="1">
      <alignment horizontal="left" vertical="center" wrapText="1"/>
    </xf>
    <xf numFmtId="0" fontId="13" fillId="3" borderId="0" xfId="1" applyFill="1" applyAlignment="1">
      <alignment horizontal="left" vertical="center" wrapText="1"/>
    </xf>
    <xf numFmtId="0" fontId="13" fillId="0" borderId="0" xfId="1" applyAlignment="1">
      <alignment horizontal="left" vertical="center" wrapText="1"/>
    </xf>
    <xf numFmtId="3" fontId="13" fillId="0" borderId="0" xfId="1" applyNumberFormat="1" applyAlignment="1">
      <alignment horizontal="left" vertical="center"/>
    </xf>
    <xf numFmtId="3" fontId="13" fillId="0" borderId="0" xfId="1" applyNumberFormat="1" applyAlignment="1">
      <alignment vertical="center"/>
    </xf>
    <xf numFmtId="3" fontId="13" fillId="0" borderId="0" xfId="1" quotePrefix="1" applyNumberFormat="1" applyFill="1" applyAlignment="1">
      <alignment horizontal="left" vertical="center" wrapText="1"/>
    </xf>
  </cellXfs>
  <cellStyles count="12">
    <cellStyle name="Followed Hyperlink" xfId="8" builtinId="9" hidden="1"/>
    <cellStyle name="Followed Hyperlink" xfId="9" builtinId="9" hidden="1"/>
    <cellStyle name="Followed Hyperlink" xfId="10" builtinId="9" hidden="1"/>
    <cellStyle name="Followed Hyperlink" xfId="11" builtinId="9" hidden="1"/>
    <cellStyle name="Hyperlink" xfId="1" builtinId="8" customBuiltin="1"/>
    <cellStyle name="Normal" xfId="0" builtinId="0"/>
    <cellStyle name="Normal 54" xfId="2"/>
    <cellStyle name="ss15" xfId="5"/>
    <cellStyle name="ss16" xfId="3"/>
    <cellStyle name="ss17" xfId="6"/>
    <cellStyle name="ss22" xfId="4"/>
    <cellStyle name="ss23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</c:spPr>
          <c:invertIfNegative val="0"/>
          <c:cat>
            <c:strRef>
              <c:f>'Chart 2.1'!$B$50:$B$64</c:f>
              <c:strCache>
                <c:ptCount val="15"/>
                <c:pt idx="0">
                  <c:v>Italy</c:v>
                </c:pt>
                <c:pt idx="1">
                  <c:v>Canada</c:v>
                </c:pt>
                <c:pt idx="2">
                  <c:v>Norway</c:v>
                </c:pt>
                <c:pt idx="3">
                  <c:v>United States</c:v>
                </c:pt>
                <c:pt idx="4">
                  <c:v>Brazil</c:v>
                </c:pt>
                <c:pt idx="5">
                  <c:v>Netherlands</c:v>
                </c:pt>
                <c:pt idx="6">
                  <c:v>Luxemburg</c:v>
                </c:pt>
                <c:pt idx="7">
                  <c:v>Mozambique</c:v>
                </c:pt>
                <c:pt idx="8">
                  <c:v>Belgium</c:v>
                </c:pt>
                <c:pt idx="9">
                  <c:v>Angola</c:v>
                </c:pt>
                <c:pt idx="10">
                  <c:v>Spain</c:v>
                </c:pt>
                <c:pt idx="11">
                  <c:v>Germany</c:v>
                </c:pt>
                <c:pt idx="12">
                  <c:v>Switzerland</c:v>
                </c:pt>
                <c:pt idx="13">
                  <c:v>France</c:v>
                </c:pt>
                <c:pt idx="14">
                  <c:v>United Kingdom</c:v>
                </c:pt>
              </c:strCache>
            </c:strRef>
          </c:cat>
          <c:val>
            <c:numRef>
              <c:f>'Chart 2.1'!$C$50:$C$64</c:f>
              <c:numCache>
                <c:formatCode>#,##0</c:formatCode>
                <c:ptCount val="15"/>
                <c:pt idx="0">
                  <c:v>374</c:v>
                </c:pt>
                <c:pt idx="1">
                  <c:v>637</c:v>
                </c:pt>
                <c:pt idx="2">
                  <c:v>653</c:v>
                </c:pt>
                <c:pt idx="3">
                  <c:v>918</c:v>
                </c:pt>
                <c:pt idx="4">
                  <c:v>1934</c:v>
                </c:pt>
                <c:pt idx="5">
                  <c:v>2079</c:v>
                </c:pt>
                <c:pt idx="6">
                  <c:v>3832</c:v>
                </c:pt>
                <c:pt idx="7">
                  <c:v>3971</c:v>
                </c:pt>
                <c:pt idx="8">
                  <c:v>4227</c:v>
                </c:pt>
                <c:pt idx="9">
                  <c:v>5098</c:v>
                </c:pt>
                <c:pt idx="10">
                  <c:v>5923</c:v>
                </c:pt>
                <c:pt idx="11">
                  <c:v>10121</c:v>
                </c:pt>
                <c:pt idx="12">
                  <c:v>15221</c:v>
                </c:pt>
                <c:pt idx="13">
                  <c:v>18000</c:v>
                </c:pt>
                <c:pt idx="14">
                  <c:v>30546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81-4D5B-8DDC-9AC1855605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55733504"/>
        <c:axId val="155488768"/>
      </c:barChart>
      <c:catAx>
        <c:axId val="155733504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155488768"/>
        <c:crosses val="autoZero"/>
        <c:auto val="1"/>
        <c:lblAlgn val="ctr"/>
        <c:lblOffset val="100"/>
        <c:noMultiLvlLbl val="0"/>
      </c:catAx>
      <c:valAx>
        <c:axId val="155488768"/>
        <c:scaling>
          <c:orientation val="minMax"/>
        </c:scaling>
        <c:delete val="0"/>
        <c:axPos val="b"/>
        <c:majorGridlines>
          <c:spPr>
            <a:ln w="15875">
              <a:solidFill>
                <a:schemeClr val="bg1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155733504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anose="020B0604020202020204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</c:spPr>
          <c:invertIfNegative val="0"/>
          <c:cat>
            <c:strRef>
              <c:f>'Chart 2.2'!$B$50:$B$62</c:f>
              <c:strCache>
                <c:ptCount val="13"/>
                <c:pt idx="0">
                  <c:v>United States</c:v>
                </c:pt>
                <c:pt idx="1">
                  <c:v>Italy</c:v>
                </c:pt>
                <c:pt idx="2">
                  <c:v>Canada</c:v>
                </c:pt>
                <c:pt idx="3">
                  <c:v>Germany</c:v>
                </c:pt>
                <c:pt idx="4">
                  <c:v>Norway</c:v>
                </c:pt>
                <c:pt idx="5">
                  <c:v>Netherlands</c:v>
                </c:pt>
                <c:pt idx="6">
                  <c:v>Spain</c:v>
                </c:pt>
                <c:pt idx="7">
                  <c:v>Belgium</c:v>
                </c:pt>
                <c:pt idx="8">
                  <c:v>United Kingdom</c:v>
                </c:pt>
                <c:pt idx="9">
                  <c:v>Brazil</c:v>
                </c:pt>
                <c:pt idx="10">
                  <c:v>France</c:v>
                </c:pt>
                <c:pt idx="11">
                  <c:v>Switzerland</c:v>
                </c:pt>
                <c:pt idx="12">
                  <c:v>Luxemburg</c:v>
                </c:pt>
              </c:strCache>
            </c:strRef>
          </c:cat>
          <c:val>
            <c:numRef>
              <c:f>'Chart 2.2'!$C$50:$C$62</c:f>
              <c:numCache>
                <c:formatCode>0.0</c:formatCode>
                <c:ptCount val="13"/>
                <c:pt idx="0">
                  <c:v>0.1</c:v>
                </c:pt>
                <c:pt idx="1">
                  <c:v>0.127148119006078</c:v>
                </c:pt>
                <c:pt idx="2">
                  <c:v>0.2429012214571756</c:v>
                </c:pt>
                <c:pt idx="3">
                  <c:v>0.9</c:v>
                </c:pt>
                <c:pt idx="4">
                  <c:v>1.1000000000000001</c:v>
                </c:pt>
                <c:pt idx="5">
                  <c:v>1.5</c:v>
                </c:pt>
                <c:pt idx="6">
                  <c:v>1.5485265340693362</c:v>
                </c:pt>
                <c:pt idx="7">
                  <c:v>3.8429019500886406</c:v>
                </c:pt>
                <c:pt idx="8">
                  <c:v>4</c:v>
                </c:pt>
                <c:pt idx="9">
                  <c:v>4.0999999999999996</c:v>
                </c:pt>
                <c:pt idx="10">
                  <c:v>7.8397212543553998</c:v>
                </c:pt>
                <c:pt idx="11">
                  <c:v>9.4</c:v>
                </c:pt>
                <c:pt idx="12">
                  <c:v>17.2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91-40DF-9A28-595D23E46C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55666432"/>
        <c:axId val="155490496"/>
      </c:barChart>
      <c:catAx>
        <c:axId val="155666432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155490496"/>
        <c:crosses val="autoZero"/>
        <c:auto val="1"/>
        <c:lblAlgn val="ctr"/>
        <c:lblOffset val="100"/>
        <c:noMultiLvlLbl val="0"/>
      </c:catAx>
      <c:valAx>
        <c:axId val="155490496"/>
        <c:scaling>
          <c:orientation val="minMax"/>
        </c:scaling>
        <c:delete val="0"/>
        <c:axPos val="b"/>
        <c:majorGridlines>
          <c:spPr>
            <a:ln w="15875">
              <a:solidFill>
                <a:schemeClr val="bg1"/>
              </a:solidFill>
            </a:ln>
          </c:spPr>
        </c:majorGridlines>
        <c:numFmt formatCode="0.0" sourceLinked="1"/>
        <c:majorTickMark val="none"/>
        <c:minorTickMark val="none"/>
        <c:tickLblPos val="nextTo"/>
        <c:crossAx val="155666432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anose="020B0604020202020204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</c:spPr>
          <c:invertIfNegative val="0"/>
          <c:cat>
            <c:strRef>
              <c:f>'Chart 2.3'!$B$50:$B$64</c:f>
              <c:strCache>
                <c:ptCount val="15"/>
                <c:pt idx="0">
                  <c:v>Norway</c:v>
                </c:pt>
                <c:pt idx="1">
                  <c:v>Mozambique</c:v>
                </c:pt>
                <c:pt idx="2">
                  <c:v>Italy</c:v>
                </c:pt>
                <c:pt idx="3">
                  <c:v>Netherlands</c:v>
                </c:pt>
                <c:pt idx="4">
                  <c:v>Belgium</c:v>
                </c:pt>
                <c:pt idx="5">
                  <c:v>Venezuela</c:v>
                </c:pt>
                <c:pt idx="6">
                  <c:v>Luxemburg</c:v>
                </c:pt>
                <c:pt idx="7">
                  <c:v>Germany</c:v>
                </c:pt>
                <c:pt idx="8">
                  <c:v>Spain</c:v>
                </c:pt>
                <c:pt idx="9">
                  <c:v>United Kingdom</c:v>
                </c:pt>
                <c:pt idx="10">
                  <c:v>Brazil</c:v>
                </c:pt>
                <c:pt idx="11">
                  <c:v>Canada</c:v>
                </c:pt>
                <c:pt idx="12">
                  <c:v>United States</c:v>
                </c:pt>
                <c:pt idx="13">
                  <c:v>Switzerland</c:v>
                </c:pt>
                <c:pt idx="14">
                  <c:v>France</c:v>
                </c:pt>
              </c:strCache>
            </c:strRef>
          </c:cat>
          <c:val>
            <c:numRef>
              <c:f>'Chart 2.3'!$C$50:$C$64</c:f>
              <c:numCache>
                <c:formatCode>#,##0</c:formatCode>
                <c:ptCount val="15"/>
                <c:pt idx="0">
                  <c:v>2560</c:v>
                </c:pt>
                <c:pt idx="1">
                  <c:v>3767</c:v>
                </c:pt>
                <c:pt idx="2">
                  <c:v>7023</c:v>
                </c:pt>
                <c:pt idx="3">
                  <c:v>16054</c:v>
                </c:pt>
                <c:pt idx="4">
                  <c:v>33388</c:v>
                </c:pt>
                <c:pt idx="5">
                  <c:v>37326</c:v>
                </c:pt>
                <c:pt idx="6">
                  <c:v>60897</c:v>
                </c:pt>
                <c:pt idx="7">
                  <c:v>107470</c:v>
                </c:pt>
                <c:pt idx="8">
                  <c:v>116710</c:v>
                </c:pt>
                <c:pt idx="9">
                  <c:v>127000</c:v>
                </c:pt>
                <c:pt idx="10">
                  <c:v>137973</c:v>
                </c:pt>
                <c:pt idx="11">
                  <c:v>140310</c:v>
                </c:pt>
                <c:pt idx="12">
                  <c:v>177431</c:v>
                </c:pt>
                <c:pt idx="13">
                  <c:v>211451</c:v>
                </c:pt>
                <c:pt idx="14">
                  <c:v>592281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DE-4BF9-A93D-A4D73EB02D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55927040"/>
        <c:axId val="156516352"/>
      </c:barChart>
      <c:catAx>
        <c:axId val="155927040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156516352"/>
        <c:crosses val="autoZero"/>
        <c:auto val="1"/>
        <c:lblAlgn val="ctr"/>
        <c:lblOffset val="100"/>
        <c:noMultiLvlLbl val="0"/>
      </c:catAx>
      <c:valAx>
        <c:axId val="156516352"/>
        <c:scaling>
          <c:orientation val="minMax"/>
          <c:max val="600000"/>
        </c:scaling>
        <c:delete val="0"/>
        <c:axPos val="b"/>
        <c:majorGridlines>
          <c:spPr>
            <a:ln w="15875">
              <a:solidFill>
                <a:schemeClr val="bg1"/>
              </a:solidFill>
            </a:ln>
          </c:spPr>
        </c:majorGridlines>
        <c:numFmt formatCode="#,##0" sourceLinked="1"/>
        <c:majorTickMark val="none"/>
        <c:minorTickMark val="none"/>
        <c:tickLblPos val="nextTo"/>
        <c:spPr>
          <a:ln>
            <a:noFill/>
          </a:ln>
        </c:spPr>
        <c:crossAx val="155927040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anose="020B0604020202020204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</c:spPr>
          <c:invertIfNegative val="0"/>
          <c:cat>
            <c:strRef>
              <c:f>'Chart 2.4'!$B$50:$B$64</c:f>
              <c:strCache>
                <c:ptCount val="15"/>
                <c:pt idx="0">
                  <c:v>Italy</c:v>
                </c:pt>
                <c:pt idx="1">
                  <c:v>Norway</c:v>
                </c:pt>
                <c:pt idx="2">
                  <c:v>United States</c:v>
                </c:pt>
                <c:pt idx="3">
                  <c:v>Netherlands</c:v>
                </c:pt>
                <c:pt idx="4">
                  <c:v>Mozambique</c:v>
                </c:pt>
                <c:pt idx="5">
                  <c:v>United Kingdom</c:v>
                </c:pt>
                <c:pt idx="6">
                  <c:v>Germany</c:v>
                </c:pt>
                <c:pt idx="7">
                  <c:v>Belgium</c:v>
                </c:pt>
                <c:pt idx="8">
                  <c:v>Canada</c:v>
                </c:pt>
                <c:pt idx="9">
                  <c:v>Spain</c:v>
                </c:pt>
                <c:pt idx="10">
                  <c:v>Venezuela</c:v>
                </c:pt>
                <c:pt idx="11">
                  <c:v>Switzerland</c:v>
                </c:pt>
                <c:pt idx="12">
                  <c:v>France</c:v>
                </c:pt>
                <c:pt idx="13">
                  <c:v>Brazil</c:v>
                </c:pt>
                <c:pt idx="14">
                  <c:v>Luxemburg</c:v>
                </c:pt>
              </c:strCache>
            </c:strRef>
          </c:cat>
          <c:val>
            <c:numRef>
              <c:f>'Chart 2.4'!$C$50:$C$64</c:f>
              <c:numCache>
                <c:formatCode>0.0</c:formatCode>
                <c:ptCount val="15"/>
                <c:pt idx="0">
                  <c:v>0.2</c:v>
                </c:pt>
                <c:pt idx="1">
                  <c:v>0.33152318639794243</c:v>
                </c:pt>
                <c:pt idx="2">
                  <c:v>0.35942201395117557</c:v>
                </c:pt>
                <c:pt idx="3">
                  <c:v>0.86360110395502088</c:v>
                </c:pt>
                <c:pt idx="4">
                  <c:v>1.1010853012273578</c:v>
                </c:pt>
                <c:pt idx="5">
                  <c:v>1.5</c:v>
                </c:pt>
                <c:pt idx="6">
                  <c:v>1.625594190567043</c:v>
                </c:pt>
                <c:pt idx="7">
                  <c:v>1.9</c:v>
                </c:pt>
                <c:pt idx="8">
                  <c:v>1.944080157455113</c:v>
                </c:pt>
                <c:pt idx="9">
                  <c:v>1.9</c:v>
                </c:pt>
                <c:pt idx="10">
                  <c:v>3.2272790940170055</c:v>
                </c:pt>
                <c:pt idx="11">
                  <c:v>9.1999999999999993</c:v>
                </c:pt>
                <c:pt idx="12">
                  <c:v>10.566696763896598</c:v>
                </c:pt>
                <c:pt idx="13">
                  <c:v>23.283831446073883</c:v>
                </c:pt>
                <c:pt idx="14">
                  <c:v>29.6823973250407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F0-4EB5-8123-E0731B2D58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57010432"/>
        <c:axId val="156518080"/>
      </c:barChart>
      <c:catAx>
        <c:axId val="157010432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156518080"/>
        <c:crosses val="autoZero"/>
        <c:auto val="1"/>
        <c:lblAlgn val="ctr"/>
        <c:lblOffset val="100"/>
        <c:noMultiLvlLbl val="0"/>
      </c:catAx>
      <c:valAx>
        <c:axId val="156518080"/>
        <c:scaling>
          <c:orientation val="minMax"/>
          <c:max val="30"/>
        </c:scaling>
        <c:delete val="0"/>
        <c:axPos val="b"/>
        <c:majorGridlines>
          <c:spPr>
            <a:ln w="15875">
              <a:solidFill>
                <a:schemeClr val="bg1"/>
              </a:solidFill>
            </a:ln>
          </c:spPr>
        </c:majorGridlines>
        <c:numFmt formatCode="0.0" sourceLinked="1"/>
        <c:majorTickMark val="out"/>
        <c:minorTickMark val="none"/>
        <c:tickLblPos val="nextTo"/>
        <c:spPr>
          <a:ln>
            <a:noFill/>
          </a:ln>
        </c:spPr>
        <c:crossAx val="157010432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anose="020B0604020202020204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</c:spPr>
          <c:invertIfNegative val="0"/>
          <c:cat>
            <c:strRef>
              <c:f>'Chart 2.5'!$B$50:$B$62</c:f>
              <c:strCache>
                <c:ptCount val="13"/>
                <c:pt idx="0">
                  <c:v>Norway</c:v>
                </c:pt>
                <c:pt idx="1">
                  <c:v>Mozambique</c:v>
                </c:pt>
                <c:pt idx="2">
                  <c:v>Italy</c:v>
                </c:pt>
                <c:pt idx="3">
                  <c:v>Netherlands</c:v>
                </c:pt>
                <c:pt idx="4">
                  <c:v>Canada</c:v>
                </c:pt>
                <c:pt idx="5">
                  <c:v>Belgium</c:v>
                </c:pt>
                <c:pt idx="6">
                  <c:v>United States</c:v>
                </c:pt>
                <c:pt idx="7">
                  <c:v>Luxemburg</c:v>
                </c:pt>
                <c:pt idx="8">
                  <c:v>Spain</c:v>
                </c:pt>
                <c:pt idx="9">
                  <c:v>Germany</c:v>
                </c:pt>
                <c:pt idx="10">
                  <c:v>United Kingdom</c:v>
                </c:pt>
                <c:pt idx="11">
                  <c:v>Switzerland</c:v>
                </c:pt>
                <c:pt idx="12">
                  <c:v>France</c:v>
                </c:pt>
              </c:strCache>
            </c:strRef>
          </c:cat>
          <c:val>
            <c:numRef>
              <c:f>'Chart 2.5'!$C$50:$C$62</c:f>
              <c:numCache>
                <c:formatCode>#,##0</c:formatCode>
                <c:ptCount val="13"/>
                <c:pt idx="0">
                  <c:v>3161</c:v>
                </c:pt>
                <c:pt idx="1">
                  <c:v>4279</c:v>
                </c:pt>
                <c:pt idx="2">
                  <c:v>5614</c:v>
                </c:pt>
                <c:pt idx="3">
                  <c:v>18060</c:v>
                </c:pt>
                <c:pt idx="4">
                  <c:v>23765</c:v>
                </c:pt>
                <c:pt idx="5">
                  <c:v>41200</c:v>
                </c:pt>
                <c:pt idx="6">
                  <c:v>54669</c:v>
                </c:pt>
                <c:pt idx="7">
                  <c:v>90800</c:v>
                </c:pt>
                <c:pt idx="8">
                  <c:v>109390</c:v>
                </c:pt>
                <c:pt idx="9">
                  <c:v>130882</c:v>
                </c:pt>
                <c:pt idx="10">
                  <c:v>175000</c:v>
                </c:pt>
                <c:pt idx="11">
                  <c:v>262748</c:v>
                </c:pt>
                <c:pt idx="12">
                  <c:v>509254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6D-4857-A00D-FC932F4579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57038080"/>
        <c:axId val="156519808"/>
      </c:barChart>
      <c:catAx>
        <c:axId val="157038080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156519808"/>
        <c:crosses val="autoZero"/>
        <c:auto val="1"/>
        <c:lblAlgn val="ctr"/>
        <c:lblOffset val="100"/>
        <c:noMultiLvlLbl val="0"/>
      </c:catAx>
      <c:valAx>
        <c:axId val="156519808"/>
        <c:scaling>
          <c:orientation val="minMax"/>
          <c:max val="500000"/>
        </c:scaling>
        <c:delete val="0"/>
        <c:axPos val="b"/>
        <c:majorGridlines>
          <c:spPr>
            <a:ln w="15875">
              <a:solidFill>
                <a:schemeClr val="bg1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157038080"/>
        <c:crosses val="autoZero"/>
        <c:crossBetween val="between"/>
        <c:majorUnit val="100000"/>
      </c:valAx>
      <c:spPr>
        <a:noFill/>
        <a:ln>
          <a:noFill/>
        </a:ln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anose="020B0604020202020204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</c:spPr>
          <c:invertIfNegative val="0"/>
          <c:cat>
            <c:strRef>
              <c:f>'Chart 2.6'!$B$50:$B$61</c:f>
              <c:strCache>
                <c:ptCount val="12"/>
                <c:pt idx="0">
                  <c:v>Norway</c:v>
                </c:pt>
                <c:pt idx="1">
                  <c:v>Italy</c:v>
                </c:pt>
                <c:pt idx="2">
                  <c:v>Netherlands</c:v>
                </c:pt>
                <c:pt idx="3">
                  <c:v>Belgium</c:v>
                </c:pt>
                <c:pt idx="4">
                  <c:v>United Kingdom</c:v>
                </c:pt>
                <c:pt idx="5">
                  <c:v>Spain</c:v>
                </c:pt>
                <c:pt idx="6">
                  <c:v>Germany</c:v>
                </c:pt>
                <c:pt idx="7">
                  <c:v>Canada</c:v>
                </c:pt>
                <c:pt idx="8">
                  <c:v>Luxemburg</c:v>
                </c:pt>
                <c:pt idx="9">
                  <c:v>United States</c:v>
                </c:pt>
                <c:pt idx="10">
                  <c:v>Switzerland</c:v>
                </c:pt>
                <c:pt idx="11">
                  <c:v>France</c:v>
                </c:pt>
              </c:strCache>
            </c:strRef>
          </c:cat>
          <c:val>
            <c:numRef>
              <c:f>'Chart 2.6'!$C$50:$C$61</c:f>
              <c:numCache>
                <c:formatCode>#,##0</c:formatCode>
                <c:ptCount val="12"/>
                <c:pt idx="0">
                  <c:v>23</c:v>
                </c:pt>
                <c:pt idx="1">
                  <c:v>34</c:v>
                </c:pt>
                <c:pt idx="2">
                  <c:v>59</c:v>
                </c:pt>
                <c:pt idx="3">
                  <c:v>185</c:v>
                </c:pt>
                <c:pt idx="4">
                  <c:v>318</c:v>
                </c:pt>
                <c:pt idx="5">
                  <c:v>496</c:v>
                </c:pt>
                <c:pt idx="6">
                  <c:v>578</c:v>
                </c:pt>
                <c:pt idx="7">
                  <c:v>607</c:v>
                </c:pt>
                <c:pt idx="8">
                  <c:v>1211</c:v>
                </c:pt>
                <c:pt idx="9">
                  <c:v>1585</c:v>
                </c:pt>
                <c:pt idx="10">
                  <c:v>2447</c:v>
                </c:pt>
                <c:pt idx="11">
                  <c:v>3345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0E-4F0E-A046-6E02DFCD75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57040128"/>
        <c:axId val="156521536"/>
      </c:barChart>
      <c:catAx>
        <c:axId val="157040128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156521536"/>
        <c:crosses val="autoZero"/>
        <c:auto val="1"/>
        <c:lblAlgn val="ctr"/>
        <c:lblOffset val="100"/>
        <c:noMultiLvlLbl val="0"/>
      </c:catAx>
      <c:valAx>
        <c:axId val="156521536"/>
        <c:scaling>
          <c:orientation val="minMax"/>
        </c:scaling>
        <c:delete val="0"/>
        <c:axPos val="b"/>
        <c:majorGridlines>
          <c:spPr>
            <a:ln w="15875">
              <a:solidFill>
                <a:schemeClr val="bg1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157040128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anose="020B0604020202020204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</c:spPr>
          <c:invertIfNegative val="0"/>
          <c:cat>
            <c:strRef>
              <c:f>'Chart 2.7'!$B$50:$B$65</c:f>
              <c:strCache>
                <c:ptCount val="16"/>
                <c:pt idx="0">
                  <c:v>Italy</c:v>
                </c:pt>
                <c:pt idx="1">
                  <c:v>Norway</c:v>
                </c:pt>
                <c:pt idx="2">
                  <c:v>Netherlands</c:v>
                </c:pt>
                <c:pt idx="3">
                  <c:v>Mozambique</c:v>
                </c:pt>
                <c:pt idx="4">
                  <c:v>Belgium</c:v>
                </c:pt>
                <c:pt idx="5">
                  <c:v>Spain</c:v>
                </c:pt>
                <c:pt idx="6">
                  <c:v>Luxemburg</c:v>
                </c:pt>
                <c:pt idx="7">
                  <c:v>Angola</c:v>
                </c:pt>
                <c:pt idx="8">
                  <c:v>Canada</c:v>
                </c:pt>
                <c:pt idx="9">
                  <c:v>Venezuela</c:v>
                </c:pt>
                <c:pt idx="10">
                  <c:v>Germany</c:v>
                </c:pt>
                <c:pt idx="11">
                  <c:v>United Kingdom</c:v>
                </c:pt>
                <c:pt idx="12">
                  <c:v>United States</c:v>
                </c:pt>
                <c:pt idx="13">
                  <c:v>Switzerland</c:v>
                </c:pt>
                <c:pt idx="14">
                  <c:v>Brazil</c:v>
                </c:pt>
                <c:pt idx="15">
                  <c:v>France</c:v>
                </c:pt>
              </c:strCache>
            </c:strRef>
          </c:cat>
          <c:val>
            <c:numRef>
              <c:f>'Chart 2.7'!$C$50:$C$65</c:f>
              <c:numCache>
                <c:formatCode>#,##0</c:formatCode>
                <c:ptCount val="16"/>
                <c:pt idx="0">
                  <c:v>2337</c:v>
                </c:pt>
                <c:pt idx="1">
                  <c:v>5001</c:v>
                </c:pt>
                <c:pt idx="2">
                  <c:v>18992</c:v>
                </c:pt>
                <c:pt idx="3">
                  <c:v>24871</c:v>
                </c:pt>
                <c:pt idx="4">
                  <c:v>46642</c:v>
                </c:pt>
                <c:pt idx="5">
                  <c:v>66212</c:v>
                </c:pt>
                <c:pt idx="6">
                  <c:v>99738</c:v>
                </c:pt>
                <c:pt idx="7">
                  <c:v>115595</c:v>
                </c:pt>
                <c:pt idx="8">
                  <c:v>133954</c:v>
                </c:pt>
                <c:pt idx="9">
                  <c:v>165498</c:v>
                </c:pt>
                <c:pt idx="10">
                  <c:v>171166</c:v>
                </c:pt>
                <c:pt idx="11">
                  <c:v>171497</c:v>
                </c:pt>
                <c:pt idx="12">
                  <c:v>195164</c:v>
                </c:pt>
                <c:pt idx="13">
                  <c:v>288465</c:v>
                </c:pt>
                <c:pt idx="14">
                  <c:v>612203</c:v>
                </c:pt>
                <c:pt idx="15">
                  <c:v>1190798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A9-4F5F-8169-784536BEB4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57541888"/>
        <c:axId val="156523264"/>
      </c:barChart>
      <c:catAx>
        <c:axId val="157541888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156523264"/>
        <c:crosses val="autoZero"/>
        <c:auto val="1"/>
        <c:lblAlgn val="ctr"/>
        <c:lblOffset val="100"/>
        <c:noMultiLvlLbl val="0"/>
      </c:catAx>
      <c:valAx>
        <c:axId val="156523264"/>
        <c:scaling>
          <c:orientation val="minMax"/>
          <c:max val="1200000"/>
        </c:scaling>
        <c:delete val="0"/>
        <c:axPos val="b"/>
        <c:majorGridlines>
          <c:spPr>
            <a:ln w="15875">
              <a:solidFill>
                <a:schemeClr val="bg1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157541888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anose="020B0604020202020204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4761</xdr:colOff>
      <xdr:row>2</xdr:row>
      <xdr:rowOff>0</xdr:rowOff>
    </xdr:from>
    <xdr:to>
      <xdr:col>5</xdr:col>
      <xdr:colOff>1114424</xdr:colOff>
      <xdr:row>31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4761</xdr:colOff>
      <xdr:row>2</xdr:row>
      <xdr:rowOff>9524</xdr:rowOff>
    </xdr:from>
    <xdr:to>
      <xdr:col>5</xdr:col>
      <xdr:colOff>1114424</xdr:colOff>
      <xdr:row>30</xdr:row>
      <xdr:rowOff>190499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4761</xdr:colOff>
      <xdr:row>2</xdr:row>
      <xdr:rowOff>0</xdr:rowOff>
    </xdr:from>
    <xdr:to>
      <xdr:col>6</xdr:col>
      <xdr:colOff>0</xdr:colOff>
      <xdr:row>31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4761</xdr:colOff>
      <xdr:row>2</xdr:row>
      <xdr:rowOff>9524</xdr:rowOff>
    </xdr:from>
    <xdr:to>
      <xdr:col>5</xdr:col>
      <xdr:colOff>1114424</xdr:colOff>
      <xdr:row>30</xdr:row>
      <xdr:rowOff>190499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</xdr:colOff>
      <xdr:row>2</xdr:row>
      <xdr:rowOff>9525</xdr:rowOff>
    </xdr:from>
    <xdr:to>
      <xdr:col>6</xdr:col>
      <xdr:colOff>0</xdr:colOff>
      <xdr:row>31</xdr:row>
      <xdr:rowOff>9525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4761</xdr:colOff>
      <xdr:row>2</xdr:row>
      <xdr:rowOff>9524</xdr:rowOff>
    </xdr:from>
    <xdr:to>
      <xdr:col>5</xdr:col>
      <xdr:colOff>1114424</xdr:colOff>
      <xdr:row>30</xdr:row>
      <xdr:rowOff>190499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4761</xdr:colOff>
      <xdr:row>2</xdr:row>
      <xdr:rowOff>9525</xdr:rowOff>
    </xdr:from>
    <xdr:to>
      <xdr:col>5</xdr:col>
      <xdr:colOff>1114424</xdr:colOff>
      <xdr:row>31</xdr:row>
      <xdr:rowOff>9525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observatorioemigracao.pt/np4/4924.html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hyperlink" Target="http://observatorioemigracao.pt/np4/4924.html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hyperlink" Target="http://observatorioemigracao.pt/np4/4924.html" TargetMode="Externa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hyperlink" Target="http://observatorioemigracao.pt/np4/4924.html" TargetMode="Externa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observatorioemigracao.pt/np4/4924.html" TargetMode="Externa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observatorioemigracao.pt/np4/4924.html" TargetMode="Externa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http://observatorioemigracao.pt/np4/4924.html" TargetMode="Externa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hyperlink" Target="http://observatorioemigracao.pt/np4/4924.html" TargetMode="Externa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hyperlink" Target="http://observatorioemigracao.pt/np4/4924.html" TargetMode="External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hyperlink" Target="http://observatorioemigracao.pt/np4/4924.html" TargetMode="External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hyperlink" Target="http://observatorioemigracao.pt/np4/4924.htm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://observatorioemigracao.pt/np4/4924.html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observatorioemigracao.pt/np4/4924.html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observatorioemigracao.pt/np4/4924.html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hyperlink" Target="http://observatorioemigracao.pt/np4/4924.html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://observatorioemigracao.pt/np4/4924.html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http://observatorioemigracao.pt/np4/4924.html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hyperlink" Target="http://observatorioemigracao.pt/np4/4924.html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hyperlink" Target="http://observatorioemigracao.pt/np4/4924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showGridLines="0" tabSelected="1" workbookViewId="0">
      <selection activeCell="E17" sqref="E17:G17"/>
    </sheetView>
  </sheetViews>
  <sheetFormatPr defaultColWidth="8.7109375" defaultRowHeight="12" customHeight="1" x14ac:dyDescent="0.25"/>
  <cols>
    <col min="1" max="1" width="8.7109375" style="67"/>
    <col min="2" max="2" width="32.7109375" style="73" customWidth="1"/>
    <col min="3" max="4" width="32.7109375" style="72" customWidth="1"/>
    <col min="5" max="7" width="32.7109375" style="67" customWidth="1"/>
    <col min="8" max="8" width="8.7109375" style="79" customWidth="1"/>
    <col min="9" max="16384" width="8.7109375" style="67"/>
  </cols>
  <sheetData>
    <row r="1" spans="1:13" s="63" customFormat="1" ht="30" customHeight="1" x14ac:dyDescent="0.25">
      <c r="A1" s="66" t="s">
        <v>0</v>
      </c>
      <c r="B1" s="199" t="s">
        <v>1</v>
      </c>
      <c r="C1" s="200"/>
      <c r="D1" s="200"/>
      <c r="E1" s="170"/>
      <c r="F1" s="170"/>
      <c r="G1" s="170"/>
      <c r="H1" s="171"/>
      <c r="I1" s="68"/>
      <c r="J1" s="68"/>
      <c r="K1" s="68"/>
      <c r="L1" s="68"/>
      <c r="M1" s="68"/>
    </row>
    <row r="2" spans="1:13" s="108" customFormat="1" ht="30" customHeight="1" x14ac:dyDescent="0.25">
      <c r="A2" s="69"/>
      <c r="B2" s="203" t="s">
        <v>96</v>
      </c>
      <c r="C2" s="204"/>
      <c r="D2" s="204"/>
      <c r="E2" s="205"/>
      <c r="F2" s="205"/>
      <c r="G2" s="205"/>
      <c r="H2" s="206"/>
    </row>
    <row r="3" spans="1:13" s="70" customFormat="1" ht="30" customHeight="1" x14ac:dyDescent="0.25">
      <c r="B3" s="207" t="s">
        <v>44</v>
      </c>
      <c r="C3" s="208"/>
      <c r="D3" s="208"/>
      <c r="E3" s="208"/>
      <c r="F3" s="208"/>
      <c r="G3" s="208"/>
      <c r="H3" s="171"/>
    </row>
    <row r="4" spans="1:13" s="70" customFormat="1" ht="15" customHeight="1" x14ac:dyDescent="0.25">
      <c r="A4" s="96"/>
      <c r="B4" s="201" t="str">
        <f>'Table 2.1'!B2</f>
        <v>Table 2.1 Main indicators of Portuguese emigration to top destination countries, 2014 or last year available</v>
      </c>
      <c r="C4" s="202"/>
      <c r="D4" s="202"/>
      <c r="E4" s="201" t="str">
        <f>'Chart 2.1'!B2</f>
        <v>Chart 2.1 Portuguese permanent inflows in top destination countries, 2014 or last year available</v>
      </c>
      <c r="F4" s="209"/>
      <c r="G4" s="209"/>
      <c r="H4" s="174"/>
    </row>
    <row r="5" spans="1:13" s="70" customFormat="1" ht="15" customHeight="1" x14ac:dyDescent="0.25">
      <c r="A5" s="96"/>
      <c r="B5" s="201" t="str">
        <f>'Table 2.2'!B2</f>
        <v>Table 2.2 Portuguese permanent inflows in top destination countries, 2014 or last year available</v>
      </c>
      <c r="C5" s="202"/>
      <c r="D5" s="202"/>
      <c r="E5" s="201" t="str">
        <f>'Chart 2.2'!B2</f>
        <v>Chart 2.2 Portuguese permanent inflows as a percentage of all permanent inflows in top destination countries, 2014 or last year available</v>
      </c>
      <c r="F5" s="209"/>
      <c r="G5" s="209"/>
      <c r="H5" s="174"/>
    </row>
    <row r="6" spans="1:13" s="70" customFormat="1" ht="15" customHeight="1" x14ac:dyDescent="0.25">
      <c r="A6" s="96"/>
      <c r="B6" s="201" t="str">
        <f>'Table 2.3'!B2:H2</f>
        <v>Table 2.3 Change in Portuguese permanent inflows in top destination countries, 2013-2014 or last two years available</v>
      </c>
      <c r="C6" s="202"/>
      <c r="D6" s="202"/>
      <c r="E6" s="201" t="str">
        <f>'Chart 2.3'!B2</f>
        <v>Chart 2.3 Stock of migrants born in Portugal in top destination countries, 2014 or last year available</v>
      </c>
      <c r="F6" s="209"/>
      <c r="G6" s="209"/>
      <c r="H6" s="174"/>
    </row>
    <row r="7" spans="1:13" s="70" customFormat="1" ht="15" customHeight="1" x14ac:dyDescent="0.25">
      <c r="A7" s="96"/>
      <c r="B7" s="201" t="str">
        <f>'Table 2.4'!B2:H2</f>
        <v>Table 2.4 Stock of migrants born in Portugal in top destination countries, 2014 or last year available</v>
      </c>
      <c r="C7" s="202"/>
      <c r="D7" s="202"/>
      <c r="E7" s="201" t="str">
        <f>'Chart 2.4'!B2</f>
        <v>Chart 2.4 Stock of migrants born in Portugal as a percentage of all foreign-born in top destination countries, 2014 or last year available</v>
      </c>
      <c r="F7" s="209"/>
      <c r="G7" s="209"/>
      <c r="H7" s="173"/>
    </row>
    <row r="8" spans="1:13" s="71" customFormat="1" ht="15" customHeight="1" x14ac:dyDescent="0.2">
      <c r="A8" s="96"/>
      <c r="B8" s="210" t="str">
        <f>'Table 2.5'!B2</f>
        <v>Table 2.5 Change in the stock of migrants born in Portugal in top destination countries, 2013-2014 or last two years available</v>
      </c>
      <c r="C8" s="202"/>
      <c r="D8" s="202"/>
      <c r="E8" s="201" t="str">
        <f>'Chart 2.5'!B2</f>
        <v>Chart 2.5 Population with Portuguese citizenship in top destination countries, 2014 or last year available</v>
      </c>
      <c r="F8" s="209"/>
      <c r="G8" s="209"/>
      <c r="H8" s="172"/>
    </row>
    <row r="9" spans="1:13" s="70" customFormat="1" ht="15" customHeight="1" x14ac:dyDescent="0.25">
      <c r="A9" s="96"/>
      <c r="B9" s="210" t="str">
        <f>'Table 2.6'!B2</f>
        <v>Table 2.6 Population with Portuguese citizenship in top destination countries, 2014 or last year available</v>
      </c>
      <c r="C9" s="202"/>
      <c r="D9" s="202"/>
      <c r="E9" s="201" t="str">
        <f>'Chart 2.6'!B2</f>
        <v>Chart 2.6 Acquisition of citizenship by Portuguese in top destination countries, 2014 or last year available</v>
      </c>
      <c r="F9" s="209"/>
      <c r="G9" s="209"/>
      <c r="H9" s="173"/>
    </row>
    <row r="10" spans="1:13" s="71" customFormat="1" ht="15" customHeight="1" x14ac:dyDescent="0.2">
      <c r="A10" s="96"/>
      <c r="B10" s="210" t="str">
        <f>'Table 2.7'!B2</f>
        <v>Table 2.7 Change in the population with Portuguese citizenship in top destination countries, 2013-2014 or last two years available</v>
      </c>
      <c r="C10" s="202"/>
      <c r="D10" s="202"/>
      <c r="E10" s="201" t="str">
        <f>'Chart 2.7'!B2</f>
        <v>Chart 2.7 Stock of consular registrations in top destination countries, 2012 or last year available</v>
      </c>
      <c r="F10" s="209"/>
      <c r="G10" s="209"/>
      <c r="H10" s="173"/>
    </row>
    <row r="11" spans="1:13" s="71" customFormat="1" ht="15" customHeight="1" x14ac:dyDescent="0.2">
      <c r="A11" s="96"/>
      <c r="B11" s="210" t="str">
        <f>'Table 2.8'!B2</f>
        <v>Table 2.8 Acquisition of citizenship by Portuguese in top destination countries, 2014 or last year available</v>
      </c>
      <c r="C11" s="202"/>
      <c r="D11" s="202"/>
      <c r="E11" s="201"/>
      <c r="F11" s="209"/>
      <c r="G11" s="209"/>
      <c r="H11" s="173"/>
    </row>
    <row r="12" spans="1:13" s="71" customFormat="1" ht="15" customHeight="1" x14ac:dyDescent="0.2">
      <c r="A12" s="96"/>
      <c r="B12" s="210" t="str">
        <f>'Table 2.9'!B2</f>
        <v>Table 2.9 Change in the acquisition of citizenship by Portuguese in top destination countries, 2013-2014 or last two years available</v>
      </c>
      <c r="C12" s="202"/>
      <c r="D12" s="202"/>
      <c r="E12" s="168"/>
      <c r="F12" s="169"/>
      <c r="G12" s="169"/>
      <c r="H12" s="173"/>
    </row>
    <row r="13" spans="1:13" s="71" customFormat="1" ht="15" customHeight="1" x14ac:dyDescent="0.2">
      <c r="A13" s="96"/>
      <c r="B13" s="210" t="str">
        <f>'Table 2.10'!B2</f>
        <v>Table 2.10 Stock of consular registrations in top destination countries, 2012 or last year available</v>
      </c>
      <c r="C13" s="202"/>
      <c r="D13" s="202"/>
      <c r="E13" s="168"/>
      <c r="F13" s="169"/>
      <c r="G13" s="169"/>
      <c r="H13" s="173"/>
    </row>
    <row r="14" spans="1:13" ht="15" customHeight="1" x14ac:dyDescent="0.25">
      <c r="A14" s="97"/>
      <c r="B14" s="210" t="str">
        <f>'Table 2.11'!B2</f>
        <v>Table 2.11 Change in the stock of consular registrations in top destination countries, 2011-2012 or last two years available</v>
      </c>
      <c r="C14" s="202"/>
      <c r="D14" s="202"/>
      <c r="E14" s="201"/>
      <c r="F14" s="209"/>
      <c r="G14" s="209"/>
      <c r="H14" s="173"/>
    </row>
    <row r="15" spans="1:13" ht="30" customHeight="1" x14ac:dyDescent="0.25">
      <c r="B15" s="175"/>
      <c r="C15" s="176"/>
      <c r="D15" s="176"/>
      <c r="E15" s="70"/>
      <c r="F15" s="70"/>
      <c r="G15" s="70"/>
      <c r="H15" s="171"/>
    </row>
    <row r="16" spans="1:13" ht="15" customHeight="1" x14ac:dyDescent="0.25">
      <c r="A16" s="114" t="s">
        <v>4</v>
      </c>
      <c r="B16" s="211" t="s">
        <v>101</v>
      </c>
      <c r="C16" s="212"/>
      <c r="D16" s="212"/>
      <c r="E16" s="212"/>
      <c r="F16" s="212"/>
      <c r="G16" s="212"/>
      <c r="H16" s="171"/>
    </row>
    <row r="17" spans="1:8" ht="15" customHeight="1" x14ac:dyDescent="0.25">
      <c r="A17" s="114" t="s">
        <v>2</v>
      </c>
      <c r="B17" s="283" t="s">
        <v>109</v>
      </c>
      <c r="C17" s="202"/>
      <c r="D17" s="202"/>
      <c r="E17" s="210"/>
      <c r="F17" s="202"/>
      <c r="G17" s="202"/>
      <c r="H17" s="171"/>
    </row>
    <row r="18" spans="1:8" ht="30" customHeight="1" x14ac:dyDescent="0.25">
      <c r="B18" s="86"/>
      <c r="C18" s="87"/>
      <c r="D18" s="87"/>
      <c r="E18" s="61"/>
      <c r="F18" s="61"/>
      <c r="G18" s="61"/>
    </row>
    <row r="19" spans="1:8" ht="45" customHeight="1" x14ac:dyDescent="0.25">
      <c r="B19" s="197" t="s">
        <v>102</v>
      </c>
      <c r="C19" s="198"/>
      <c r="D19" s="193"/>
    </row>
    <row r="20" spans="1:8" ht="15" customHeight="1" x14ac:dyDescent="0.25"/>
    <row r="21" spans="1:8" ht="15" customHeight="1" x14ac:dyDescent="0.25"/>
    <row r="22" spans="1:8" ht="15" customHeight="1" x14ac:dyDescent="0.25"/>
    <row r="23" spans="1:8" ht="15" customHeight="1" x14ac:dyDescent="0.25"/>
  </sheetData>
  <mergeCells count="27">
    <mergeCell ref="B17:D17"/>
    <mergeCell ref="E17:G17"/>
    <mergeCell ref="B8:D8"/>
    <mergeCell ref="E8:G8"/>
    <mergeCell ref="B12:D12"/>
    <mergeCell ref="E14:G14"/>
    <mergeCell ref="B16:G16"/>
    <mergeCell ref="B11:D11"/>
    <mergeCell ref="E11:G11"/>
    <mergeCell ref="B13:D13"/>
    <mergeCell ref="B14:D14"/>
    <mergeCell ref="B19:C19"/>
    <mergeCell ref="B1:D1"/>
    <mergeCell ref="B4:D4"/>
    <mergeCell ref="B5:D5"/>
    <mergeCell ref="B6:D6"/>
    <mergeCell ref="B2:H2"/>
    <mergeCell ref="B3:G3"/>
    <mergeCell ref="E4:G4"/>
    <mergeCell ref="E5:G5"/>
    <mergeCell ref="E6:G6"/>
    <mergeCell ref="B7:D7"/>
    <mergeCell ref="B9:D9"/>
    <mergeCell ref="E9:G9"/>
    <mergeCell ref="B10:D10"/>
    <mergeCell ref="E10:G10"/>
    <mergeCell ref="E7:G7"/>
  </mergeCells>
  <hyperlinks>
    <hyperlink ref="B4:D4" location="'Table 2.1'!B2" display="'Table 2.1'!B2"/>
    <hyperlink ref="B5:D5" location="'Table 2.2'!B2" display="'Table 2.2'!B2"/>
    <hyperlink ref="B6:D6" location="'Table 2.3'!B2" display="'Table 2.3'!B2"/>
    <hyperlink ref="B7:D7" location="'Table 2.4'!B2" display="'Table 2.4'!B2"/>
    <hyperlink ref="E4:G4" location="'Chart 2.1'!B2" display="'Chart 2.1'!B2"/>
    <hyperlink ref="B8:D8" location="'Table 2.5'!B2" display="'Table 2.5'!B2"/>
    <hyperlink ref="B9:D9" location="'Table 2.6'!B2" display="'Table 2.6'!B2"/>
    <hyperlink ref="B10:D10" location="'Table 2.7'!B2" display="'Table 2.7'!B2"/>
    <hyperlink ref="B11:D11" location="'Table 2.8'!B2" display="'Table 2.8'!B2"/>
    <hyperlink ref="B12:D12" location="'Table 2.9'!B2" display="'Table 2.9'!B2"/>
    <hyperlink ref="B13:D13" location="'Table 2.10'!B2" display="'Table 2.10'!B2"/>
    <hyperlink ref="B14:D14" location="'Table 2.11'!B2" display="'Table 2.11'!B2"/>
    <hyperlink ref="E5:G10" location="'Chart 2.1'!B2" display="'Chart 2.1'!B2"/>
    <hyperlink ref="E5:G5" location="'Chart 2.2'!B2" display="'Chart 2.2'!B2"/>
    <hyperlink ref="E6:G6" location="'Chart 2.3'!B2" display="'Chart 2.3'!B2"/>
    <hyperlink ref="E7:G7" location="'Chart 2.4'!B2" display="'Chart 2.4'!B2"/>
    <hyperlink ref="E8:G8" location="'Chart 2.5'!B2" display="'Chart 2.5'!B2"/>
    <hyperlink ref="E9:G9" location="'Chart 2.6'!B2" display="'Chart 2.6'!B2"/>
    <hyperlink ref="E10:G10" location="'Chart 2.7'!B2" display="'Chart 2.7'!B2"/>
    <hyperlink ref="B17" r:id="rId1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 r:id="rId2"/>
  <headerFooter>
    <oddFooter>&amp;C&amp;"Arial,Negrito"&amp;8&amp;P/&amp;N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F35"/>
  <sheetViews>
    <sheetView showGridLines="0" topLeftCell="A7" workbookViewId="0">
      <selection activeCell="I25" sqref="I25"/>
    </sheetView>
  </sheetViews>
  <sheetFormatPr defaultColWidth="9.140625" defaultRowHeight="15" x14ac:dyDescent="0.25"/>
  <cols>
    <col min="1" max="1" width="8.7109375" style="38" customWidth="1"/>
    <col min="2" max="2" width="16.7109375" style="38" customWidth="1"/>
    <col min="3" max="3" width="16.7109375" style="53" customWidth="1"/>
    <col min="4" max="8" width="16.7109375" style="38" customWidth="1"/>
    <col min="9" max="16384" width="9.140625" style="38"/>
  </cols>
  <sheetData>
    <row r="1" spans="1:136" s="39" customFormat="1" ht="30" customHeight="1" x14ac:dyDescent="0.25">
      <c r="A1" s="49" t="s">
        <v>0</v>
      </c>
      <c r="B1" s="115" t="s">
        <v>1</v>
      </c>
      <c r="C1" s="84"/>
      <c r="H1" s="78" t="s">
        <v>3</v>
      </c>
    </row>
    <row r="2" spans="1:136" s="39" customFormat="1" ht="30" customHeight="1" thickBot="1" x14ac:dyDescent="0.3">
      <c r="B2" s="266" t="s">
        <v>80</v>
      </c>
      <c r="C2" s="267"/>
      <c r="D2" s="270"/>
      <c r="E2" s="256"/>
      <c r="F2" s="256"/>
      <c r="G2" s="256"/>
      <c r="H2" s="256"/>
    </row>
    <row r="3" spans="1:136" s="39" customFormat="1" ht="30" customHeight="1" x14ac:dyDescent="0.25">
      <c r="B3" s="231" t="s">
        <v>6</v>
      </c>
      <c r="C3" s="235" t="s">
        <v>31</v>
      </c>
      <c r="D3" s="236"/>
      <c r="E3" s="237"/>
      <c r="F3" s="235" t="s">
        <v>26</v>
      </c>
      <c r="G3" s="236"/>
      <c r="H3" s="236"/>
    </row>
    <row r="4" spans="1:136" s="64" customFormat="1" ht="45" customHeight="1" x14ac:dyDescent="0.25">
      <c r="A4" s="38"/>
      <c r="B4" s="232"/>
      <c r="C4" s="100">
        <v>2013</v>
      </c>
      <c r="D4" s="101">
        <v>2014</v>
      </c>
      <c r="E4" s="102" t="s">
        <v>36</v>
      </c>
      <c r="F4" s="100">
        <v>2013</v>
      </c>
      <c r="G4" s="101">
        <v>2014</v>
      </c>
      <c r="H4" s="101" t="s">
        <v>36</v>
      </c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  <c r="AA4" s="38"/>
      <c r="AB4" s="38"/>
      <c r="AC4" s="38"/>
      <c r="AD4" s="38"/>
      <c r="AE4" s="38"/>
      <c r="AF4" s="38"/>
      <c r="AG4" s="38"/>
      <c r="AH4" s="38"/>
      <c r="AI4" s="38"/>
      <c r="AJ4" s="38"/>
      <c r="AK4" s="38"/>
      <c r="AL4" s="38"/>
      <c r="AM4" s="38"/>
      <c r="AN4" s="38"/>
      <c r="AO4" s="38"/>
      <c r="AP4" s="38"/>
      <c r="AQ4" s="38"/>
      <c r="AR4" s="38"/>
      <c r="AS4" s="38"/>
      <c r="AT4" s="38"/>
      <c r="AU4" s="38"/>
      <c r="AV4" s="38"/>
      <c r="AW4" s="38"/>
      <c r="AX4" s="38"/>
      <c r="AY4" s="38"/>
      <c r="AZ4" s="38"/>
      <c r="BA4" s="38"/>
      <c r="BB4" s="38"/>
      <c r="BC4" s="38"/>
      <c r="BD4" s="38"/>
      <c r="BE4" s="38"/>
      <c r="BF4" s="38"/>
      <c r="BG4" s="38"/>
      <c r="BH4" s="38"/>
      <c r="BI4" s="38"/>
      <c r="BJ4" s="38"/>
      <c r="BK4" s="38"/>
      <c r="BL4" s="38"/>
      <c r="BM4" s="38"/>
      <c r="BN4" s="38"/>
      <c r="BO4" s="38"/>
      <c r="BP4" s="38"/>
      <c r="BQ4" s="38"/>
      <c r="BR4" s="38"/>
      <c r="BS4" s="38"/>
      <c r="BT4" s="38"/>
      <c r="BU4" s="38"/>
      <c r="BV4" s="38"/>
      <c r="BW4" s="38"/>
      <c r="BX4" s="38"/>
      <c r="BY4" s="38"/>
      <c r="BZ4" s="38"/>
      <c r="CA4" s="38"/>
      <c r="CB4" s="38"/>
      <c r="CC4" s="38"/>
      <c r="CD4" s="38"/>
      <c r="CE4" s="38"/>
      <c r="CF4" s="38"/>
      <c r="CG4" s="38"/>
      <c r="CH4" s="38"/>
      <c r="CI4" s="38"/>
      <c r="CJ4" s="38"/>
      <c r="CK4" s="38"/>
      <c r="CL4" s="38"/>
      <c r="CM4" s="38"/>
      <c r="CN4" s="38"/>
      <c r="CO4" s="38"/>
      <c r="CP4" s="38"/>
      <c r="CQ4" s="38"/>
      <c r="CR4" s="38"/>
      <c r="CS4" s="38"/>
      <c r="CT4" s="38"/>
      <c r="CU4" s="38"/>
      <c r="CV4" s="38"/>
      <c r="CW4" s="38"/>
      <c r="CX4" s="38"/>
      <c r="CY4" s="38"/>
      <c r="CZ4" s="38"/>
      <c r="DA4" s="38"/>
      <c r="DB4" s="38"/>
      <c r="DC4" s="38"/>
      <c r="DD4" s="38"/>
      <c r="DE4" s="38"/>
      <c r="DF4" s="38"/>
      <c r="DG4" s="38"/>
      <c r="DH4" s="38"/>
      <c r="DI4" s="38"/>
      <c r="DJ4" s="38"/>
      <c r="DK4" s="38"/>
      <c r="DL4" s="38"/>
      <c r="DM4" s="38"/>
      <c r="DN4" s="38"/>
      <c r="DO4" s="38"/>
      <c r="DP4" s="38"/>
      <c r="DQ4" s="38"/>
      <c r="DR4" s="38"/>
      <c r="DS4" s="38"/>
      <c r="DT4" s="38"/>
      <c r="DU4" s="38"/>
      <c r="DV4" s="38"/>
      <c r="DW4" s="38"/>
      <c r="DX4" s="38"/>
      <c r="DY4" s="38"/>
      <c r="DZ4" s="38"/>
      <c r="EA4" s="38"/>
      <c r="EB4" s="38"/>
      <c r="EC4" s="38"/>
      <c r="ED4" s="38"/>
      <c r="EE4" s="38"/>
      <c r="EF4" s="38"/>
    </row>
    <row r="5" spans="1:136" ht="15" customHeight="1" x14ac:dyDescent="0.25">
      <c r="B5" s="89" t="s">
        <v>22</v>
      </c>
      <c r="C5" s="125" t="s">
        <v>49</v>
      </c>
      <c r="D5" s="119" t="s">
        <v>49</v>
      </c>
      <c r="E5" s="137" t="s">
        <v>49</v>
      </c>
      <c r="F5" s="119" t="s">
        <v>49</v>
      </c>
      <c r="G5" s="119" t="s">
        <v>49</v>
      </c>
      <c r="H5" s="120" t="s">
        <v>49</v>
      </c>
    </row>
    <row r="6" spans="1:136" s="64" customFormat="1" ht="15" customHeight="1" x14ac:dyDescent="0.25">
      <c r="A6" s="38"/>
      <c r="B6" s="16" t="s">
        <v>7</v>
      </c>
      <c r="C6" s="126">
        <v>38612</v>
      </c>
      <c r="D6" s="121">
        <v>34801</v>
      </c>
      <c r="E6" s="138">
        <f t="shared" ref="E6:E19" si="0">(D6/C6*100)-100</f>
        <v>-9.8699886045788787</v>
      </c>
      <c r="F6" s="121">
        <v>211</v>
      </c>
      <c r="G6" s="121">
        <v>185</v>
      </c>
      <c r="H6" s="122">
        <f t="shared" ref="H6:H19" si="1">(G6/F6*100)-100</f>
        <v>-12.322274881516591</v>
      </c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  <c r="AA6" s="38"/>
      <c r="AB6" s="38"/>
      <c r="AC6" s="38"/>
      <c r="AD6" s="38"/>
      <c r="AE6" s="38"/>
      <c r="AF6" s="38"/>
      <c r="AG6" s="38"/>
      <c r="AH6" s="38"/>
      <c r="AI6" s="38"/>
      <c r="AJ6" s="38"/>
      <c r="AK6" s="38"/>
      <c r="AL6" s="38"/>
      <c r="AM6" s="38"/>
      <c r="AN6" s="38"/>
      <c r="AO6" s="38"/>
      <c r="AP6" s="38"/>
      <c r="AQ6" s="38"/>
      <c r="AR6" s="38"/>
      <c r="AS6" s="38"/>
      <c r="AT6" s="38"/>
      <c r="AU6" s="38"/>
      <c r="AV6" s="38"/>
      <c r="AW6" s="38"/>
      <c r="AX6" s="38"/>
      <c r="AY6" s="38"/>
      <c r="AZ6" s="38"/>
      <c r="BA6" s="38"/>
      <c r="BB6" s="38"/>
      <c r="BC6" s="38"/>
      <c r="BD6" s="38"/>
      <c r="BE6" s="38"/>
      <c r="BF6" s="38"/>
      <c r="BG6" s="38"/>
      <c r="BH6" s="38"/>
      <c r="BI6" s="38"/>
      <c r="BJ6" s="38"/>
      <c r="BK6" s="38"/>
      <c r="BL6" s="38"/>
      <c r="BM6" s="38"/>
      <c r="BN6" s="38"/>
      <c r="BO6" s="38"/>
      <c r="BP6" s="38"/>
      <c r="BQ6" s="38"/>
      <c r="BR6" s="38"/>
      <c r="BS6" s="38"/>
      <c r="BT6" s="38"/>
      <c r="BU6" s="38"/>
      <c r="BV6" s="38"/>
      <c r="BW6" s="38"/>
      <c r="BX6" s="38"/>
      <c r="BY6" s="38"/>
      <c r="BZ6" s="38"/>
      <c r="CA6" s="38"/>
      <c r="CB6" s="38"/>
      <c r="CC6" s="38"/>
      <c r="CD6" s="38"/>
      <c r="CE6" s="38"/>
      <c r="CF6" s="38"/>
      <c r="CG6" s="38"/>
      <c r="CH6" s="38"/>
      <c r="CI6" s="38"/>
      <c r="CJ6" s="38"/>
      <c r="CK6" s="38"/>
      <c r="CL6" s="38"/>
      <c r="CM6" s="38"/>
      <c r="CN6" s="38"/>
      <c r="CO6" s="38"/>
      <c r="CP6" s="38"/>
      <c r="CQ6" s="38"/>
      <c r="CR6" s="38"/>
      <c r="CS6" s="38"/>
      <c r="CT6" s="38"/>
      <c r="CU6" s="38"/>
      <c r="CV6" s="38"/>
      <c r="CW6" s="38"/>
      <c r="CX6" s="38"/>
      <c r="CY6" s="38"/>
      <c r="CZ6" s="38"/>
      <c r="DA6" s="38"/>
      <c r="DB6" s="38"/>
      <c r="DC6" s="38"/>
      <c r="DD6" s="38"/>
      <c r="DE6" s="38"/>
      <c r="DF6" s="38"/>
      <c r="DG6" s="38"/>
      <c r="DH6" s="38"/>
      <c r="DI6" s="38"/>
      <c r="DJ6" s="38"/>
      <c r="DK6" s="38"/>
      <c r="DL6" s="38"/>
      <c r="DM6" s="38"/>
      <c r="DN6" s="38"/>
      <c r="DO6" s="38"/>
      <c r="DP6" s="38"/>
      <c r="DQ6" s="38"/>
      <c r="DR6" s="38"/>
      <c r="DS6" s="38"/>
      <c r="DT6" s="38"/>
      <c r="DU6" s="38"/>
      <c r="DV6" s="38"/>
      <c r="DW6" s="38"/>
      <c r="DX6" s="38"/>
      <c r="DY6" s="38"/>
      <c r="DZ6" s="38"/>
      <c r="EA6" s="38"/>
      <c r="EB6" s="38"/>
      <c r="EC6" s="38"/>
      <c r="ED6" s="38"/>
      <c r="EE6" s="38"/>
      <c r="EF6" s="38"/>
    </row>
    <row r="7" spans="1:136" ht="15" customHeight="1" x14ac:dyDescent="0.25">
      <c r="B7" s="3" t="s">
        <v>17</v>
      </c>
      <c r="C7" s="127" t="s">
        <v>49</v>
      </c>
      <c r="D7" s="123" t="s">
        <v>49</v>
      </c>
      <c r="E7" s="139" t="s">
        <v>49</v>
      </c>
      <c r="F7" s="123" t="s">
        <v>49</v>
      </c>
      <c r="G7" s="123" t="s">
        <v>49</v>
      </c>
      <c r="H7" s="124" t="s">
        <v>49</v>
      </c>
    </row>
    <row r="8" spans="1:136" s="64" customFormat="1" ht="15" customHeight="1" x14ac:dyDescent="0.25">
      <c r="A8" s="38"/>
      <c r="B8" s="16" t="s">
        <v>18</v>
      </c>
      <c r="C8" s="126">
        <v>181338</v>
      </c>
      <c r="D8" s="121">
        <v>113150</v>
      </c>
      <c r="E8" s="138">
        <f t="shared" si="0"/>
        <v>-37.602708753818838</v>
      </c>
      <c r="F8" s="121">
        <v>775</v>
      </c>
      <c r="G8" s="121">
        <v>607</v>
      </c>
      <c r="H8" s="122">
        <f t="shared" si="1"/>
        <v>-21.677419354838719</v>
      </c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/>
      <c r="AW8" s="38"/>
      <c r="AX8" s="38"/>
      <c r="AY8" s="38"/>
      <c r="AZ8" s="38"/>
      <c r="BA8" s="38"/>
      <c r="BB8" s="38"/>
      <c r="BC8" s="38"/>
      <c r="BD8" s="38"/>
      <c r="BE8" s="38"/>
      <c r="BF8" s="38"/>
      <c r="BG8" s="38"/>
      <c r="BH8" s="38"/>
      <c r="BI8" s="38"/>
      <c r="BJ8" s="38"/>
      <c r="BK8" s="38"/>
      <c r="BL8" s="38"/>
      <c r="BM8" s="38"/>
      <c r="BN8" s="38"/>
      <c r="BO8" s="38"/>
      <c r="BP8" s="38"/>
      <c r="BQ8" s="38"/>
      <c r="BR8" s="38"/>
      <c r="BS8" s="38"/>
      <c r="BT8" s="38"/>
      <c r="BU8" s="38"/>
      <c r="BV8" s="38"/>
      <c r="BW8" s="38"/>
      <c r="BX8" s="38"/>
      <c r="BY8" s="38"/>
      <c r="BZ8" s="38"/>
      <c r="CA8" s="38"/>
      <c r="CB8" s="38"/>
      <c r="CC8" s="38"/>
      <c r="CD8" s="38"/>
      <c r="CE8" s="38"/>
      <c r="CF8" s="38"/>
      <c r="CG8" s="38"/>
      <c r="CH8" s="38"/>
      <c r="CI8" s="38"/>
      <c r="CJ8" s="38"/>
      <c r="CK8" s="38"/>
      <c r="CL8" s="38"/>
      <c r="CM8" s="38"/>
      <c r="CN8" s="38"/>
      <c r="CO8" s="38"/>
      <c r="CP8" s="38"/>
      <c r="CQ8" s="38"/>
      <c r="CR8" s="38"/>
      <c r="CS8" s="38"/>
      <c r="CT8" s="38"/>
      <c r="CU8" s="38"/>
      <c r="CV8" s="38"/>
      <c r="CW8" s="38"/>
      <c r="CX8" s="38"/>
      <c r="CY8" s="38"/>
      <c r="CZ8" s="38"/>
      <c r="DA8" s="38"/>
      <c r="DB8" s="38"/>
      <c r="DC8" s="38"/>
      <c r="DD8" s="38"/>
      <c r="DE8" s="38"/>
      <c r="DF8" s="38"/>
      <c r="DG8" s="38"/>
      <c r="DH8" s="38"/>
      <c r="DI8" s="38"/>
      <c r="DJ8" s="38"/>
      <c r="DK8" s="38"/>
      <c r="DL8" s="38"/>
      <c r="DM8" s="38"/>
      <c r="DN8" s="38"/>
      <c r="DO8" s="38"/>
      <c r="DP8" s="38"/>
      <c r="DQ8" s="38"/>
      <c r="DR8" s="38"/>
      <c r="DS8" s="38"/>
      <c r="DT8" s="38"/>
      <c r="DU8" s="38"/>
      <c r="DV8" s="38"/>
      <c r="DW8" s="38"/>
      <c r="DX8" s="38"/>
      <c r="DY8" s="38"/>
      <c r="DZ8" s="38"/>
      <c r="EA8" s="38"/>
      <c r="EB8" s="38"/>
      <c r="EC8" s="38"/>
      <c r="ED8" s="38"/>
      <c r="EE8" s="38"/>
      <c r="EF8" s="38"/>
    </row>
    <row r="9" spans="1:136" ht="15" customHeight="1" x14ac:dyDescent="0.25">
      <c r="B9" s="3" t="s">
        <v>10</v>
      </c>
      <c r="C9" s="127">
        <v>97276</v>
      </c>
      <c r="D9" s="123">
        <v>105613</v>
      </c>
      <c r="E9" s="139">
        <f t="shared" si="0"/>
        <v>8.5704593116493299</v>
      </c>
      <c r="F9" s="123">
        <v>3887</v>
      </c>
      <c r="G9" s="123">
        <v>3345</v>
      </c>
      <c r="H9" s="124">
        <f t="shared" si="1"/>
        <v>-13.943915616156417</v>
      </c>
    </row>
    <row r="10" spans="1:136" s="64" customFormat="1" ht="15" customHeight="1" x14ac:dyDescent="0.25">
      <c r="A10" s="38"/>
      <c r="B10" s="16" t="s">
        <v>8</v>
      </c>
      <c r="C10" s="126">
        <v>112353</v>
      </c>
      <c r="D10" s="121">
        <v>108422</v>
      </c>
      <c r="E10" s="138">
        <f t="shared" si="0"/>
        <v>-3.4987939796890259</v>
      </c>
      <c r="F10" s="121">
        <v>510</v>
      </c>
      <c r="G10" s="121">
        <v>578</v>
      </c>
      <c r="H10" s="122">
        <f t="shared" si="1"/>
        <v>13.333333333333329</v>
      </c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  <c r="AS10" s="38"/>
      <c r="AT10" s="38"/>
      <c r="AU10" s="38"/>
      <c r="AV10" s="38"/>
      <c r="AW10" s="38"/>
      <c r="AX10" s="38"/>
      <c r="AY10" s="38"/>
      <c r="AZ10" s="38"/>
      <c r="BA10" s="38"/>
      <c r="BB10" s="38"/>
      <c r="BC10" s="38"/>
      <c r="BD10" s="38"/>
      <c r="BE10" s="38"/>
      <c r="BF10" s="38"/>
      <c r="BG10" s="38"/>
      <c r="BH10" s="38"/>
      <c r="BI10" s="38"/>
      <c r="BJ10" s="38"/>
      <c r="BK10" s="38"/>
      <c r="BL10" s="38"/>
      <c r="BM10" s="38"/>
      <c r="BN10" s="38"/>
      <c r="BO10" s="38"/>
      <c r="BP10" s="38"/>
      <c r="BQ10" s="38"/>
      <c r="BR10" s="38"/>
      <c r="BS10" s="38"/>
      <c r="BT10" s="38"/>
      <c r="BU10" s="38"/>
      <c r="BV10" s="38"/>
      <c r="BW10" s="38"/>
      <c r="BX10" s="38"/>
      <c r="BY10" s="38"/>
      <c r="BZ10" s="38"/>
      <c r="CA10" s="38"/>
      <c r="CB10" s="38"/>
      <c r="CC10" s="38"/>
      <c r="CD10" s="38"/>
      <c r="CE10" s="38"/>
      <c r="CF10" s="38"/>
      <c r="CG10" s="38"/>
      <c r="CH10" s="38"/>
      <c r="CI10" s="38"/>
      <c r="CJ10" s="38"/>
      <c r="CK10" s="38"/>
      <c r="CL10" s="38"/>
      <c r="CM10" s="38"/>
      <c r="CN10" s="38"/>
      <c r="CO10" s="38"/>
      <c r="CP10" s="38"/>
      <c r="CQ10" s="38"/>
      <c r="CR10" s="38"/>
      <c r="CS10" s="38"/>
      <c r="CT10" s="38"/>
      <c r="CU10" s="38"/>
      <c r="CV10" s="38"/>
      <c r="CW10" s="38"/>
      <c r="CX10" s="38"/>
      <c r="CY10" s="38"/>
      <c r="CZ10" s="38"/>
      <c r="DA10" s="38"/>
      <c r="DB10" s="38"/>
      <c r="DC10" s="38"/>
      <c r="DD10" s="38"/>
      <c r="DE10" s="38"/>
      <c r="DF10" s="38"/>
      <c r="DG10" s="38"/>
      <c r="DH10" s="38"/>
      <c r="DI10" s="38"/>
      <c r="DJ10" s="38"/>
      <c r="DK10" s="38"/>
      <c r="DL10" s="38"/>
      <c r="DM10" s="38"/>
      <c r="DN10" s="38"/>
      <c r="DO10" s="38"/>
      <c r="DP10" s="38"/>
      <c r="DQ10" s="38"/>
      <c r="DR10" s="38"/>
      <c r="DS10" s="38"/>
      <c r="DT10" s="38"/>
      <c r="DU10" s="38"/>
      <c r="DV10" s="38"/>
      <c r="DW10" s="38"/>
      <c r="DX10" s="38"/>
      <c r="DY10" s="38"/>
      <c r="DZ10" s="38"/>
      <c r="EA10" s="38"/>
      <c r="EB10" s="38"/>
      <c r="EC10" s="38"/>
      <c r="ED10" s="38"/>
      <c r="EE10" s="38"/>
      <c r="EF10" s="38"/>
    </row>
    <row r="11" spans="1:136" ht="15" customHeight="1" x14ac:dyDescent="0.25">
      <c r="B11" s="3" t="s">
        <v>11</v>
      </c>
      <c r="C11" s="127">
        <v>65383</v>
      </c>
      <c r="D11" s="123">
        <v>100712</v>
      </c>
      <c r="E11" s="139">
        <f t="shared" si="0"/>
        <v>54.033923191043556</v>
      </c>
      <c r="F11" s="123">
        <v>20</v>
      </c>
      <c r="G11" s="123">
        <v>34</v>
      </c>
      <c r="H11" s="124">
        <f t="shared" si="1"/>
        <v>70</v>
      </c>
    </row>
    <row r="12" spans="1:136" s="64" customFormat="1" ht="15" customHeight="1" x14ac:dyDescent="0.25">
      <c r="A12" s="38"/>
      <c r="B12" s="16" t="s">
        <v>19</v>
      </c>
      <c r="C12" s="126">
        <v>4412</v>
      </c>
      <c r="D12" s="121">
        <v>4991</v>
      </c>
      <c r="E12" s="138">
        <f t="shared" si="0"/>
        <v>13.123300090661829</v>
      </c>
      <c r="F12" s="121">
        <v>982</v>
      </c>
      <c r="G12" s="121">
        <v>1211</v>
      </c>
      <c r="H12" s="122">
        <f t="shared" si="1"/>
        <v>23.319755600814673</v>
      </c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  <c r="AF12" s="38"/>
      <c r="AG12" s="38"/>
      <c r="AH12" s="38"/>
      <c r="AI12" s="38"/>
      <c r="AJ12" s="38"/>
      <c r="AK12" s="38"/>
      <c r="AL12" s="38"/>
      <c r="AM12" s="38"/>
      <c r="AN12" s="38"/>
      <c r="AO12" s="38"/>
      <c r="AP12" s="38"/>
      <c r="AQ12" s="38"/>
      <c r="AR12" s="38"/>
      <c r="AS12" s="38"/>
      <c r="AT12" s="38"/>
      <c r="AU12" s="38"/>
      <c r="AV12" s="38"/>
      <c r="AW12" s="38"/>
      <c r="AX12" s="38"/>
      <c r="AY12" s="38"/>
      <c r="AZ12" s="38"/>
      <c r="BA12" s="38"/>
      <c r="BB12" s="38"/>
      <c r="BC12" s="38"/>
      <c r="BD12" s="38"/>
      <c r="BE12" s="38"/>
      <c r="BF12" s="38"/>
      <c r="BG12" s="38"/>
      <c r="BH12" s="38"/>
      <c r="BI12" s="38"/>
      <c r="BJ12" s="38"/>
      <c r="BK12" s="38"/>
      <c r="BL12" s="38"/>
      <c r="BM12" s="38"/>
      <c r="BN12" s="38"/>
      <c r="BO12" s="38"/>
      <c r="BP12" s="38"/>
      <c r="BQ12" s="38"/>
      <c r="BR12" s="38"/>
      <c r="BS12" s="38"/>
      <c r="BT12" s="38"/>
      <c r="BU12" s="38"/>
      <c r="BV12" s="38"/>
      <c r="BW12" s="38"/>
      <c r="BX12" s="38"/>
      <c r="BY12" s="38"/>
      <c r="BZ12" s="38"/>
      <c r="CA12" s="38"/>
      <c r="CB12" s="38"/>
      <c r="CC12" s="38"/>
      <c r="CD12" s="38"/>
      <c r="CE12" s="38"/>
      <c r="CF12" s="38"/>
      <c r="CG12" s="38"/>
      <c r="CH12" s="38"/>
      <c r="CI12" s="38"/>
      <c r="CJ12" s="38"/>
      <c r="CK12" s="38"/>
      <c r="CL12" s="38"/>
      <c r="CM12" s="38"/>
      <c r="CN12" s="38"/>
      <c r="CO12" s="38"/>
      <c r="CP12" s="38"/>
      <c r="CQ12" s="38"/>
      <c r="CR12" s="38"/>
      <c r="CS12" s="38"/>
      <c r="CT12" s="38"/>
      <c r="CU12" s="38"/>
      <c r="CV12" s="38"/>
      <c r="CW12" s="38"/>
      <c r="CX12" s="38"/>
      <c r="CY12" s="38"/>
      <c r="CZ12" s="38"/>
      <c r="DA12" s="38"/>
      <c r="DB12" s="38"/>
      <c r="DC12" s="38"/>
      <c r="DD12" s="38"/>
      <c r="DE12" s="38"/>
      <c r="DF12" s="38"/>
      <c r="DG12" s="38"/>
      <c r="DH12" s="38"/>
      <c r="DI12" s="38"/>
      <c r="DJ12" s="38"/>
      <c r="DK12" s="38"/>
      <c r="DL12" s="38"/>
      <c r="DM12" s="38"/>
      <c r="DN12" s="38"/>
      <c r="DO12" s="38"/>
      <c r="DP12" s="38"/>
      <c r="DQ12" s="38"/>
      <c r="DR12" s="38"/>
      <c r="DS12" s="38"/>
      <c r="DT12" s="38"/>
      <c r="DU12" s="38"/>
      <c r="DV12" s="38"/>
      <c r="DW12" s="38"/>
      <c r="DX12" s="38"/>
      <c r="DY12" s="38"/>
      <c r="DZ12" s="38"/>
      <c r="EA12" s="38"/>
      <c r="EB12" s="38"/>
      <c r="EC12" s="38"/>
      <c r="ED12" s="38"/>
      <c r="EE12" s="38"/>
      <c r="EF12" s="38"/>
    </row>
    <row r="13" spans="1:136" s="64" customFormat="1" ht="15" customHeight="1" x14ac:dyDescent="0.25">
      <c r="A13" s="38"/>
      <c r="B13" s="3" t="s">
        <v>50</v>
      </c>
      <c r="C13" s="127" t="s">
        <v>49</v>
      </c>
      <c r="D13" s="123" t="s">
        <v>49</v>
      </c>
      <c r="E13" s="139" t="s">
        <v>49</v>
      </c>
      <c r="F13" s="123" t="s">
        <v>49</v>
      </c>
      <c r="G13" s="123" t="s">
        <v>49</v>
      </c>
      <c r="H13" s="124" t="s">
        <v>49</v>
      </c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  <c r="AF13" s="38"/>
      <c r="AG13" s="38"/>
      <c r="AH13" s="38"/>
      <c r="AI13" s="38"/>
      <c r="AJ13" s="38"/>
      <c r="AK13" s="38"/>
      <c r="AL13" s="38"/>
      <c r="AM13" s="38"/>
      <c r="AN13" s="38"/>
      <c r="AO13" s="38"/>
      <c r="AP13" s="38"/>
      <c r="AQ13" s="38"/>
      <c r="AR13" s="38"/>
      <c r="AS13" s="38"/>
      <c r="AT13" s="38"/>
      <c r="AU13" s="38"/>
      <c r="AV13" s="38"/>
      <c r="AW13" s="38"/>
      <c r="AX13" s="38"/>
      <c r="AY13" s="38"/>
      <c r="AZ13" s="38"/>
      <c r="BA13" s="38"/>
      <c r="BB13" s="38"/>
      <c r="BC13" s="38"/>
      <c r="BD13" s="38"/>
      <c r="BE13" s="38"/>
      <c r="BF13" s="38"/>
      <c r="BG13" s="38"/>
      <c r="BH13" s="38"/>
      <c r="BI13" s="38"/>
      <c r="BJ13" s="38"/>
      <c r="BK13" s="38"/>
      <c r="BL13" s="38"/>
      <c r="BM13" s="38"/>
      <c r="BN13" s="38"/>
      <c r="BO13" s="38"/>
      <c r="BP13" s="38"/>
      <c r="BQ13" s="38"/>
      <c r="BR13" s="38"/>
      <c r="BS13" s="38"/>
      <c r="BT13" s="38"/>
      <c r="BU13" s="38"/>
      <c r="BV13" s="38"/>
      <c r="BW13" s="38"/>
      <c r="BX13" s="38"/>
      <c r="BY13" s="38"/>
      <c r="BZ13" s="38"/>
      <c r="CA13" s="38"/>
      <c r="CB13" s="38"/>
      <c r="CC13" s="38"/>
      <c r="CD13" s="38"/>
      <c r="CE13" s="38"/>
      <c r="CF13" s="38"/>
      <c r="CG13" s="38"/>
      <c r="CH13" s="38"/>
      <c r="CI13" s="38"/>
      <c r="CJ13" s="38"/>
      <c r="CK13" s="38"/>
      <c r="CL13" s="38"/>
      <c r="CM13" s="38"/>
      <c r="CN13" s="38"/>
      <c r="CO13" s="38"/>
      <c r="CP13" s="38"/>
      <c r="CQ13" s="38"/>
      <c r="CR13" s="38"/>
      <c r="CS13" s="38"/>
      <c r="CT13" s="38"/>
      <c r="CU13" s="38"/>
      <c r="CV13" s="38"/>
      <c r="CW13" s="38"/>
      <c r="CX13" s="38"/>
      <c r="CY13" s="38"/>
      <c r="CZ13" s="38"/>
      <c r="DA13" s="38"/>
      <c r="DB13" s="38"/>
      <c r="DC13" s="38"/>
      <c r="DD13" s="38"/>
      <c r="DE13" s="38"/>
      <c r="DF13" s="38"/>
      <c r="DG13" s="38"/>
      <c r="DH13" s="38"/>
      <c r="DI13" s="38"/>
      <c r="DJ13" s="38"/>
      <c r="DK13" s="38"/>
      <c r="DL13" s="38"/>
      <c r="DM13" s="38"/>
      <c r="DN13" s="38"/>
      <c r="DO13" s="38"/>
      <c r="DP13" s="38"/>
      <c r="DQ13" s="38"/>
      <c r="DR13" s="38"/>
      <c r="DS13" s="38"/>
      <c r="DT13" s="38"/>
      <c r="DU13" s="38"/>
      <c r="DV13" s="38"/>
      <c r="DW13" s="38"/>
      <c r="DX13" s="38"/>
      <c r="DY13" s="38"/>
      <c r="DZ13" s="38"/>
      <c r="EA13" s="38"/>
      <c r="EB13" s="38"/>
      <c r="EC13" s="38"/>
      <c r="ED13" s="38"/>
      <c r="EE13" s="38"/>
      <c r="EF13" s="38"/>
    </row>
    <row r="14" spans="1:136" ht="15" customHeight="1" x14ac:dyDescent="0.25">
      <c r="B14" s="16" t="s">
        <v>12</v>
      </c>
      <c r="C14" s="126">
        <v>25882</v>
      </c>
      <c r="D14" s="121">
        <v>32675</v>
      </c>
      <c r="E14" s="138">
        <f t="shared" si="0"/>
        <v>26.246039718723438</v>
      </c>
      <c r="F14" s="121">
        <v>38</v>
      </c>
      <c r="G14" s="121">
        <v>59</v>
      </c>
      <c r="H14" s="122">
        <f t="shared" si="1"/>
        <v>55.26315789473685</v>
      </c>
    </row>
    <row r="15" spans="1:136" s="64" customFormat="1" ht="15" customHeight="1" x14ac:dyDescent="0.25">
      <c r="A15" s="38"/>
      <c r="B15" s="3" t="s">
        <v>14</v>
      </c>
      <c r="C15" s="127">
        <v>13223</v>
      </c>
      <c r="D15" s="123">
        <v>15336</v>
      </c>
      <c r="E15" s="139">
        <f t="shared" si="0"/>
        <v>15.979732284655526</v>
      </c>
      <c r="F15" s="123">
        <v>12</v>
      </c>
      <c r="G15" s="123">
        <v>23</v>
      </c>
      <c r="H15" s="124">
        <f t="shared" si="1"/>
        <v>91.666666666666686</v>
      </c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38"/>
      <c r="AK15" s="38"/>
      <c r="AL15" s="38"/>
      <c r="AM15" s="38"/>
      <c r="AN15" s="38"/>
      <c r="AO15" s="38"/>
      <c r="AP15" s="38"/>
      <c r="AQ15" s="38"/>
      <c r="AR15" s="38"/>
      <c r="AS15" s="38"/>
      <c r="AT15" s="38"/>
      <c r="AU15" s="38"/>
      <c r="AV15" s="38"/>
      <c r="AW15" s="38"/>
      <c r="AX15" s="38"/>
      <c r="AY15" s="38"/>
      <c r="AZ15" s="38"/>
      <c r="BA15" s="38"/>
      <c r="BB15" s="38"/>
      <c r="BC15" s="38"/>
      <c r="BD15" s="38"/>
      <c r="BE15" s="38"/>
      <c r="BF15" s="38"/>
      <c r="BG15" s="38"/>
      <c r="BH15" s="38"/>
      <c r="BI15" s="38"/>
      <c r="BJ15" s="38"/>
      <c r="BK15" s="38"/>
      <c r="BL15" s="38"/>
      <c r="BM15" s="38"/>
      <c r="BN15" s="38"/>
      <c r="BO15" s="38"/>
      <c r="BP15" s="38"/>
      <c r="BQ15" s="38"/>
      <c r="BR15" s="38"/>
      <c r="BS15" s="38"/>
      <c r="BT15" s="38"/>
      <c r="BU15" s="38"/>
      <c r="BV15" s="38"/>
      <c r="BW15" s="38"/>
      <c r="BX15" s="38"/>
      <c r="BY15" s="38"/>
      <c r="BZ15" s="38"/>
      <c r="CA15" s="38"/>
      <c r="CB15" s="38"/>
      <c r="CC15" s="38"/>
      <c r="CD15" s="38"/>
      <c r="CE15" s="38"/>
      <c r="CF15" s="38"/>
      <c r="CG15" s="38"/>
      <c r="CH15" s="38"/>
      <c r="CI15" s="38"/>
      <c r="CJ15" s="38"/>
      <c r="CK15" s="38"/>
      <c r="CL15" s="38"/>
      <c r="CM15" s="38"/>
      <c r="CN15" s="38"/>
      <c r="CO15" s="38"/>
      <c r="CP15" s="38"/>
      <c r="CQ15" s="38"/>
      <c r="CR15" s="38"/>
      <c r="CS15" s="38"/>
      <c r="CT15" s="38"/>
      <c r="CU15" s="38"/>
      <c r="CV15" s="38"/>
      <c r="CW15" s="38"/>
      <c r="CX15" s="38"/>
      <c r="CY15" s="38"/>
      <c r="CZ15" s="38"/>
      <c r="DA15" s="38"/>
      <c r="DB15" s="38"/>
      <c r="DC15" s="38"/>
      <c r="DD15" s="38"/>
      <c r="DE15" s="38"/>
      <c r="DF15" s="38"/>
      <c r="DG15" s="38"/>
      <c r="DH15" s="38"/>
      <c r="DI15" s="38"/>
      <c r="DJ15" s="38"/>
      <c r="DK15" s="38"/>
      <c r="DL15" s="38"/>
      <c r="DM15" s="38"/>
      <c r="DN15" s="38"/>
      <c r="DO15" s="38"/>
      <c r="DP15" s="38"/>
      <c r="DQ15" s="38"/>
      <c r="DR15" s="38"/>
      <c r="DS15" s="38"/>
      <c r="DT15" s="38"/>
      <c r="DU15" s="38"/>
      <c r="DV15" s="38"/>
      <c r="DW15" s="38"/>
      <c r="DX15" s="38"/>
      <c r="DY15" s="38"/>
      <c r="DZ15" s="38"/>
      <c r="EA15" s="38"/>
      <c r="EB15" s="38"/>
      <c r="EC15" s="38"/>
      <c r="ED15" s="38"/>
      <c r="EE15" s="38"/>
      <c r="EF15" s="38"/>
    </row>
    <row r="16" spans="1:136" ht="15" customHeight="1" x14ac:dyDescent="0.25">
      <c r="B16" s="16" t="s">
        <v>9</v>
      </c>
      <c r="C16" s="126">
        <v>261295</v>
      </c>
      <c r="D16" s="121">
        <v>93714</v>
      </c>
      <c r="E16" s="138">
        <f t="shared" si="0"/>
        <v>-64.134790179681971</v>
      </c>
      <c r="F16" s="121">
        <v>1265</v>
      </c>
      <c r="G16" s="121">
        <v>496</v>
      </c>
      <c r="H16" s="122">
        <f t="shared" si="1"/>
        <v>-60.790513833992094</v>
      </c>
    </row>
    <row r="17" spans="1:136" s="64" customFormat="1" ht="15" customHeight="1" x14ac:dyDescent="0.25">
      <c r="A17" s="38"/>
      <c r="B17" s="3" t="s">
        <v>15</v>
      </c>
      <c r="C17" s="127">
        <v>34061</v>
      </c>
      <c r="D17" s="123">
        <v>32836</v>
      </c>
      <c r="E17" s="139">
        <f t="shared" si="0"/>
        <v>-3.5964886527113151</v>
      </c>
      <c r="F17" s="123">
        <v>2184</v>
      </c>
      <c r="G17" s="123">
        <v>2447</v>
      </c>
      <c r="H17" s="124">
        <f t="shared" si="1"/>
        <v>12.04212454212454</v>
      </c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8"/>
      <c r="AU17" s="38"/>
      <c r="AV17" s="38"/>
      <c r="AW17" s="38"/>
      <c r="AX17" s="38"/>
      <c r="AY17" s="38"/>
      <c r="AZ17" s="38"/>
      <c r="BA17" s="38"/>
      <c r="BB17" s="38"/>
      <c r="BC17" s="38"/>
      <c r="BD17" s="38"/>
      <c r="BE17" s="38"/>
      <c r="BF17" s="38"/>
      <c r="BG17" s="38"/>
      <c r="BH17" s="38"/>
      <c r="BI17" s="38"/>
      <c r="BJ17" s="38"/>
      <c r="BK17" s="38"/>
      <c r="BL17" s="38"/>
      <c r="BM17" s="38"/>
      <c r="BN17" s="38"/>
      <c r="BO17" s="38"/>
      <c r="BP17" s="38"/>
      <c r="BQ17" s="38"/>
      <c r="BR17" s="38"/>
      <c r="BS17" s="38"/>
      <c r="BT17" s="38"/>
      <c r="BU17" s="38"/>
      <c r="BV17" s="38"/>
      <c r="BW17" s="38"/>
      <c r="BX17" s="38"/>
      <c r="BY17" s="38"/>
      <c r="BZ17" s="38"/>
      <c r="CA17" s="38"/>
      <c r="CB17" s="38"/>
      <c r="CC17" s="38"/>
      <c r="CD17" s="38"/>
      <c r="CE17" s="38"/>
      <c r="CF17" s="38"/>
      <c r="CG17" s="38"/>
      <c r="CH17" s="38"/>
      <c r="CI17" s="38"/>
      <c r="CJ17" s="38"/>
      <c r="CK17" s="38"/>
      <c r="CL17" s="38"/>
      <c r="CM17" s="38"/>
      <c r="CN17" s="38"/>
      <c r="CO17" s="38"/>
      <c r="CP17" s="38"/>
      <c r="CQ17" s="38"/>
      <c r="CR17" s="38"/>
      <c r="CS17" s="38"/>
      <c r="CT17" s="38"/>
      <c r="CU17" s="38"/>
      <c r="CV17" s="38"/>
      <c r="CW17" s="38"/>
      <c r="CX17" s="38"/>
      <c r="CY17" s="38"/>
      <c r="CZ17" s="38"/>
      <c r="DA17" s="38"/>
      <c r="DB17" s="38"/>
      <c r="DC17" s="38"/>
      <c r="DD17" s="38"/>
      <c r="DE17" s="38"/>
      <c r="DF17" s="38"/>
      <c r="DG17" s="38"/>
      <c r="DH17" s="38"/>
      <c r="DI17" s="38"/>
      <c r="DJ17" s="38"/>
      <c r="DK17" s="38"/>
      <c r="DL17" s="38"/>
      <c r="DM17" s="38"/>
      <c r="DN17" s="38"/>
      <c r="DO17" s="38"/>
      <c r="DP17" s="38"/>
      <c r="DQ17" s="38"/>
      <c r="DR17" s="38"/>
      <c r="DS17" s="38"/>
      <c r="DT17" s="38"/>
      <c r="DU17" s="38"/>
      <c r="DV17" s="38"/>
      <c r="DW17" s="38"/>
      <c r="DX17" s="38"/>
      <c r="DY17" s="38"/>
      <c r="DZ17" s="38"/>
      <c r="EA17" s="38"/>
      <c r="EB17" s="38"/>
      <c r="EC17" s="38"/>
      <c r="ED17" s="38"/>
      <c r="EE17" s="38"/>
      <c r="EF17" s="38"/>
    </row>
    <row r="18" spans="1:136" ht="15" customHeight="1" x14ac:dyDescent="0.25">
      <c r="B18" s="16" t="s">
        <v>13</v>
      </c>
      <c r="C18" s="126">
        <v>207989</v>
      </c>
      <c r="D18" s="121">
        <v>125653</v>
      </c>
      <c r="E18" s="138">
        <f t="shared" si="0"/>
        <v>-39.586708912490565</v>
      </c>
      <c r="F18" s="121">
        <v>628</v>
      </c>
      <c r="G18" s="121">
        <v>318</v>
      </c>
      <c r="H18" s="122">
        <f t="shared" si="1"/>
        <v>-49.363057324840767</v>
      </c>
    </row>
    <row r="19" spans="1:136" s="64" customFormat="1" ht="15" customHeight="1" x14ac:dyDescent="0.25">
      <c r="A19" s="38"/>
      <c r="B19" s="3" t="s">
        <v>20</v>
      </c>
      <c r="C19" s="127">
        <v>757434</v>
      </c>
      <c r="D19" s="123">
        <v>779929</v>
      </c>
      <c r="E19" s="139">
        <f t="shared" si="0"/>
        <v>2.9698957268884101</v>
      </c>
      <c r="F19" s="123">
        <v>1607</v>
      </c>
      <c r="G19" s="123">
        <v>1585</v>
      </c>
      <c r="H19" s="124">
        <f t="shared" si="1"/>
        <v>-1.3690105787181039</v>
      </c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8"/>
      <c r="AJ19" s="38"/>
      <c r="AK19" s="38"/>
      <c r="AL19" s="38"/>
      <c r="AM19" s="38"/>
      <c r="AN19" s="38"/>
      <c r="AO19" s="38"/>
      <c r="AP19" s="38"/>
      <c r="AQ19" s="38"/>
      <c r="AR19" s="38"/>
      <c r="AS19" s="38"/>
      <c r="AT19" s="38"/>
      <c r="AU19" s="38"/>
      <c r="AV19" s="38"/>
      <c r="AW19" s="38"/>
      <c r="AX19" s="38"/>
      <c r="AY19" s="38"/>
      <c r="AZ19" s="38"/>
      <c r="BA19" s="38"/>
      <c r="BB19" s="38"/>
      <c r="BC19" s="38"/>
      <c r="BD19" s="38"/>
      <c r="BE19" s="38"/>
      <c r="BF19" s="38"/>
      <c r="BG19" s="38"/>
      <c r="BH19" s="38"/>
      <c r="BI19" s="38"/>
      <c r="BJ19" s="38"/>
      <c r="BK19" s="38"/>
      <c r="BL19" s="38"/>
      <c r="BM19" s="38"/>
      <c r="BN19" s="38"/>
      <c r="BO19" s="38"/>
      <c r="BP19" s="38"/>
      <c r="BQ19" s="38"/>
      <c r="BR19" s="38"/>
      <c r="BS19" s="38"/>
      <c r="BT19" s="38"/>
      <c r="BU19" s="38"/>
      <c r="BV19" s="38"/>
      <c r="BW19" s="38"/>
      <c r="BX19" s="38"/>
      <c r="BY19" s="38"/>
      <c r="BZ19" s="38"/>
      <c r="CA19" s="38"/>
      <c r="CB19" s="38"/>
      <c r="CC19" s="38"/>
      <c r="CD19" s="38"/>
      <c r="CE19" s="38"/>
      <c r="CF19" s="38"/>
      <c r="CG19" s="38"/>
      <c r="CH19" s="38"/>
      <c r="CI19" s="38"/>
      <c r="CJ19" s="38"/>
      <c r="CK19" s="38"/>
      <c r="CL19" s="38"/>
      <c r="CM19" s="38"/>
      <c r="CN19" s="38"/>
      <c r="CO19" s="38"/>
      <c r="CP19" s="38"/>
      <c r="CQ19" s="38"/>
      <c r="CR19" s="38"/>
      <c r="CS19" s="38"/>
      <c r="CT19" s="38"/>
      <c r="CU19" s="38"/>
      <c r="CV19" s="38"/>
      <c r="CW19" s="38"/>
      <c r="CX19" s="38"/>
      <c r="CY19" s="38"/>
      <c r="CZ19" s="38"/>
      <c r="DA19" s="38"/>
      <c r="DB19" s="38"/>
      <c r="DC19" s="38"/>
      <c r="DD19" s="38"/>
      <c r="DE19" s="38"/>
      <c r="DF19" s="38"/>
      <c r="DG19" s="38"/>
      <c r="DH19" s="38"/>
      <c r="DI19" s="38"/>
      <c r="DJ19" s="38"/>
      <c r="DK19" s="38"/>
      <c r="DL19" s="38"/>
      <c r="DM19" s="38"/>
      <c r="DN19" s="38"/>
      <c r="DO19" s="38"/>
      <c r="DP19" s="38"/>
      <c r="DQ19" s="38"/>
      <c r="DR19" s="38"/>
      <c r="DS19" s="38"/>
      <c r="DT19" s="38"/>
      <c r="DU19" s="38"/>
      <c r="DV19" s="38"/>
      <c r="DW19" s="38"/>
      <c r="DX19" s="38"/>
      <c r="DY19" s="38"/>
      <c r="DZ19" s="38"/>
      <c r="EA19" s="38"/>
      <c r="EB19" s="38"/>
      <c r="EC19" s="38"/>
      <c r="ED19" s="38"/>
      <c r="EE19" s="38"/>
      <c r="EF19" s="38"/>
    </row>
    <row r="20" spans="1:136" ht="15" customHeight="1" thickBot="1" x14ac:dyDescent="0.3">
      <c r="B20" s="153" t="s">
        <v>21</v>
      </c>
      <c r="C20" s="157" t="s">
        <v>49</v>
      </c>
      <c r="D20" s="154" t="s">
        <v>49</v>
      </c>
      <c r="E20" s="159" t="s">
        <v>49</v>
      </c>
      <c r="F20" s="154" t="s">
        <v>49</v>
      </c>
      <c r="G20" s="154" t="s">
        <v>49</v>
      </c>
      <c r="H20" s="160" t="s">
        <v>49</v>
      </c>
    </row>
    <row r="21" spans="1:136" s="64" customFormat="1" ht="15" customHeight="1" x14ac:dyDescent="0.25">
      <c r="A21" s="38"/>
      <c r="B21" s="4"/>
      <c r="C21" s="4"/>
      <c r="D21" s="4"/>
      <c r="E21" s="4"/>
      <c r="F21" s="5"/>
      <c r="G21" s="5"/>
      <c r="H21" s="5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8"/>
      <c r="AS21" s="38"/>
      <c r="AT21" s="38"/>
      <c r="AU21" s="38"/>
      <c r="AV21" s="38"/>
      <c r="AW21" s="38"/>
      <c r="AX21" s="38"/>
      <c r="AY21" s="38"/>
      <c r="AZ21" s="38"/>
      <c r="BA21" s="38"/>
      <c r="BB21" s="38"/>
      <c r="BC21" s="38"/>
      <c r="BD21" s="38"/>
      <c r="BE21" s="38"/>
      <c r="BF21" s="38"/>
      <c r="BG21" s="38"/>
      <c r="BH21" s="38"/>
      <c r="BI21" s="38"/>
      <c r="BJ21" s="38"/>
      <c r="BK21" s="38"/>
      <c r="BL21" s="38"/>
      <c r="BM21" s="38"/>
      <c r="BN21" s="38"/>
      <c r="BO21" s="38"/>
      <c r="BP21" s="38"/>
      <c r="BQ21" s="38"/>
      <c r="BR21" s="38"/>
      <c r="BS21" s="38"/>
      <c r="BT21" s="38"/>
      <c r="BU21" s="38"/>
      <c r="BV21" s="38"/>
      <c r="BW21" s="38"/>
      <c r="BX21" s="38"/>
      <c r="BY21" s="38"/>
      <c r="BZ21" s="38"/>
      <c r="CA21" s="38"/>
      <c r="CB21" s="38"/>
      <c r="CC21" s="38"/>
      <c r="CD21" s="38"/>
      <c r="CE21" s="38"/>
      <c r="CF21" s="38"/>
      <c r="CG21" s="38"/>
      <c r="CH21" s="38"/>
      <c r="CI21" s="38"/>
      <c r="CJ21" s="38"/>
      <c r="CK21" s="38"/>
      <c r="CL21" s="38"/>
      <c r="CM21" s="38"/>
      <c r="CN21" s="38"/>
      <c r="CO21" s="38"/>
      <c r="CP21" s="38"/>
      <c r="CQ21" s="38"/>
      <c r="CR21" s="38"/>
      <c r="CS21" s="38"/>
      <c r="CT21" s="38"/>
      <c r="CU21" s="38"/>
      <c r="CV21" s="38"/>
      <c r="CW21" s="38"/>
      <c r="CX21" s="38"/>
      <c r="CY21" s="38"/>
      <c r="CZ21" s="38"/>
      <c r="DA21" s="38"/>
      <c r="DB21" s="38"/>
      <c r="DC21" s="38"/>
      <c r="DD21" s="38"/>
      <c r="DE21" s="38"/>
      <c r="DF21" s="38"/>
      <c r="DG21" s="38"/>
      <c r="DH21" s="38"/>
      <c r="DI21" s="38"/>
      <c r="DJ21" s="38"/>
      <c r="DK21" s="38"/>
      <c r="DL21" s="38"/>
      <c r="DM21" s="38"/>
      <c r="DN21" s="38"/>
      <c r="DO21" s="38"/>
      <c r="DP21" s="38"/>
      <c r="DQ21" s="38"/>
      <c r="DR21" s="38"/>
      <c r="DS21" s="38"/>
      <c r="DT21" s="38"/>
      <c r="DU21" s="38"/>
      <c r="DV21" s="38"/>
      <c r="DW21" s="38"/>
      <c r="DX21" s="38"/>
      <c r="DY21" s="38"/>
      <c r="DZ21" s="38"/>
      <c r="EA21" s="38"/>
      <c r="EB21" s="38"/>
      <c r="EC21" s="38"/>
      <c r="ED21" s="38"/>
      <c r="EE21" s="38"/>
      <c r="EF21" s="38"/>
    </row>
    <row r="22" spans="1:136" s="1" customFormat="1" ht="15" customHeight="1" x14ac:dyDescent="0.25">
      <c r="A22" s="58" t="s">
        <v>52</v>
      </c>
      <c r="B22" s="220" t="s">
        <v>88</v>
      </c>
      <c r="C22" s="224"/>
      <c r="D22" s="224"/>
      <c r="E22" s="224"/>
      <c r="F22" s="224"/>
      <c r="G22" s="224"/>
      <c r="H22" s="224"/>
      <c r="I22" s="5"/>
      <c r="J22" s="5"/>
      <c r="K22" s="5"/>
      <c r="L22"/>
      <c r="M22"/>
      <c r="N22"/>
      <c r="O22"/>
    </row>
    <row r="23" spans="1:136" s="1" customFormat="1" ht="60" customHeight="1" x14ac:dyDescent="0.25">
      <c r="A23" s="58" t="s">
        <v>5</v>
      </c>
      <c r="B23" s="220" t="s">
        <v>66</v>
      </c>
      <c r="C23" s="220"/>
      <c r="D23" s="220"/>
      <c r="E23" s="220"/>
      <c r="F23" s="224"/>
      <c r="G23" s="224"/>
      <c r="H23" s="224"/>
      <c r="I23" s="5"/>
      <c r="J23" s="5"/>
      <c r="K23" s="5"/>
      <c r="L23"/>
      <c r="M23"/>
      <c r="N23"/>
      <c r="O23"/>
    </row>
    <row r="24" spans="1:136" s="64" customFormat="1" ht="15" customHeight="1" x14ac:dyDescent="0.25">
      <c r="A24" s="88" t="s">
        <v>4</v>
      </c>
      <c r="B24" s="264" t="s">
        <v>101</v>
      </c>
      <c r="C24" s="253"/>
      <c r="D24" s="253"/>
      <c r="E24" s="253"/>
      <c r="F24" s="253"/>
      <c r="G24" s="253"/>
      <c r="H24" s="253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  <c r="AN24" s="38"/>
      <c r="AO24" s="38"/>
      <c r="AP24" s="38"/>
      <c r="AQ24" s="38"/>
      <c r="AR24" s="38"/>
      <c r="AS24" s="38"/>
      <c r="AT24" s="38"/>
      <c r="AU24" s="38"/>
      <c r="AV24" s="38"/>
      <c r="AW24" s="38"/>
      <c r="AX24" s="38"/>
      <c r="AY24" s="38"/>
      <c r="AZ24" s="38"/>
      <c r="BA24" s="38"/>
      <c r="BB24" s="38"/>
      <c r="BC24" s="38"/>
      <c r="BD24" s="38"/>
      <c r="BE24" s="38"/>
      <c r="BF24" s="38"/>
      <c r="BG24" s="38"/>
      <c r="BH24" s="38"/>
      <c r="BI24" s="38"/>
      <c r="BJ24" s="38"/>
      <c r="BK24" s="38"/>
      <c r="BL24" s="38"/>
      <c r="BM24" s="38"/>
      <c r="BN24" s="38"/>
      <c r="BO24" s="38"/>
      <c r="BP24" s="38"/>
      <c r="BQ24" s="38"/>
      <c r="BR24" s="38"/>
      <c r="BS24" s="38"/>
      <c r="BT24" s="38"/>
      <c r="BU24" s="38"/>
      <c r="BV24" s="38"/>
      <c r="BW24" s="38"/>
      <c r="BX24" s="38"/>
      <c r="BY24" s="38"/>
      <c r="BZ24" s="38"/>
      <c r="CA24" s="38"/>
      <c r="CB24" s="38"/>
      <c r="CC24" s="38"/>
      <c r="CD24" s="38"/>
      <c r="CE24" s="38"/>
      <c r="CF24" s="38"/>
      <c r="CG24" s="38"/>
      <c r="CH24" s="38"/>
      <c r="CI24" s="38"/>
      <c r="CJ24" s="38"/>
      <c r="CK24" s="38"/>
      <c r="CL24" s="38"/>
      <c r="CM24" s="38"/>
      <c r="CN24" s="38"/>
      <c r="CO24" s="38"/>
      <c r="CP24" s="38"/>
      <c r="CQ24" s="38"/>
      <c r="CR24" s="38"/>
      <c r="CS24" s="38"/>
      <c r="CT24" s="38"/>
      <c r="CU24" s="38"/>
      <c r="CV24" s="38"/>
      <c r="CW24" s="38"/>
      <c r="CX24" s="38"/>
      <c r="CY24" s="38"/>
      <c r="CZ24" s="38"/>
      <c r="DA24" s="38"/>
      <c r="DB24" s="38"/>
      <c r="DC24" s="38"/>
      <c r="DD24" s="38"/>
      <c r="DE24" s="38"/>
      <c r="DF24" s="38"/>
      <c r="DG24" s="38"/>
      <c r="DH24" s="38"/>
      <c r="DI24" s="38"/>
      <c r="DJ24" s="38"/>
      <c r="DK24" s="38"/>
      <c r="DL24" s="38"/>
      <c r="DM24" s="38"/>
      <c r="DN24" s="38"/>
      <c r="DO24" s="38"/>
      <c r="DP24" s="38"/>
      <c r="DQ24" s="38"/>
      <c r="DR24" s="38"/>
      <c r="DS24" s="38"/>
      <c r="DT24" s="38"/>
      <c r="DU24" s="38"/>
      <c r="DV24" s="38"/>
      <c r="DW24" s="38"/>
      <c r="DX24" s="38"/>
      <c r="DY24" s="38"/>
      <c r="DZ24" s="38"/>
      <c r="EA24" s="38"/>
      <c r="EB24" s="38"/>
      <c r="EC24" s="38"/>
      <c r="ED24" s="38"/>
      <c r="EE24" s="38"/>
      <c r="EF24" s="38"/>
    </row>
    <row r="25" spans="1:136" ht="15" customHeight="1" x14ac:dyDescent="0.25">
      <c r="A25" s="88" t="s">
        <v>2</v>
      </c>
      <c r="B25" s="279" t="s">
        <v>109</v>
      </c>
      <c r="C25" s="253"/>
      <c r="D25" s="253"/>
      <c r="E25" s="253"/>
      <c r="F25" s="253"/>
      <c r="G25" s="253"/>
      <c r="H25" s="253"/>
    </row>
    <row r="26" spans="1:136" x14ac:dyDescent="0.25">
      <c r="B26"/>
      <c r="C26"/>
      <c r="D26"/>
      <c r="E26"/>
    </row>
    <row r="27" spans="1:136" x14ac:dyDescent="0.25">
      <c r="B27"/>
      <c r="C27"/>
      <c r="D27"/>
      <c r="E27"/>
    </row>
    <row r="28" spans="1:136" x14ac:dyDescent="0.25">
      <c r="B28"/>
      <c r="C28"/>
      <c r="D28"/>
      <c r="E28"/>
    </row>
    <row r="29" spans="1:136" x14ac:dyDescent="0.25">
      <c r="B29"/>
      <c r="C29"/>
      <c r="D29"/>
      <c r="E29"/>
    </row>
    <row r="30" spans="1:136" x14ac:dyDescent="0.25">
      <c r="B30"/>
      <c r="C30"/>
      <c r="D30"/>
      <c r="E30"/>
    </row>
    <row r="31" spans="1:136" x14ac:dyDescent="0.25">
      <c r="B31"/>
      <c r="C31"/>
      <c r="D31"/>
      <c r="E31"/>
    </row>
    <row r="32" spans="1:136" x14ac:dyDescent="0.25">
      <c r="B32"/>
      <c r="C32"/>
      <c r="D32"/>
      <c r="E32"/>
    </row>
    <row r="33" spans="2:5" x14ac:dyDescent="0.25">
      <c r="B33"/>
      <c r="C33"/>
      <c r="D33"/>
      <c r="E33"/>
    </row>
    <row r="34" spans="2:5" x14ac:dyDescent="0.25">
      <c r="B34"/>
      <c r="C34"/>
      <c r="D34"/>
      <c r="E34"/>
    </row>
    <row r="35" spans="2:5" x14ac:dyDescent="0.25">
      <c r="B35"/>
      <c r="C35"/>
    </row>
  </sheetData>
  <mergeCells count="8">
    <mergeCell ref="B24:H24"/>
    <mergeCell ref="B25:H25"/>
    <mergeCell ref="F3:H3"/>
    <mergeCell ref="B2:H2"/>
    <mergeCell ref="B3:B4"/>
    <mergeCell ref="C3:E3"/>
    <mergeCell ref="B22:H22"/>
    <mergeCell ref="B23:H23"/>
  </mergeCells>
  <hyperlinks>
    <hyperlink ref="H1" location="Contents!A1" display="[contents Ç]"/>
    <hyperlink ref="B25" r:id="rId1"/>
  </hyperlinks>
  <pageMargins left="0.7" right="0.7" top="0.75" bottom="0.75" header="0.3" footer="0.3"/>
  <pageSetup paperSize="9" orientation="portrait"/>
  <ignoredErrors>
    <ignoredError sqref="E14:E19 H14:H19 H6 E6 E8:E12 H8:H10 H12" evalError="1"/>
  </ignoredErrors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H37"/>
  <sheetViews>
    <sheetView showGridLines="0" topLeftCell="A10" workbookViewId="0">
      <selection activeCell="F25" sqref="F25"/>
    </sheetView>
  </sheetViews>
  <sheetFormatPr defaultColWidth="9.140625" defaultRowHeight="15" x14ac:dyDescent="0.25"/>
  <cols>
    <col min="1" max="1" width="8.7109375" style="38" customWidth="1"/>
    <col min="2" max="2" width="16.7109375" style="38" customWidth="1"/>
    <col min="3" max="3" width="16.7109375" style="53" customWidth="1"/>
    <col min="4" max="5" width="16.7109375" style="38" customWidth="1"/>
    <col min="6" max="16384" width="9.140625" style="38"/>
  </cols>
  <sheetData>
    <row r="1" spans="1:138" s="39" customFormat="1" ht="30" customHeight="1" x14ac:dyDescent="0.25">
      <c r="A1" s="49" t="s">
        <v>0</v>
      </c>
      <c r="B1" s="115" t="s">
        <v>1</v>
      </c>
      <c r="C1" s="84"/>
      <c r="E1" s="78" t="s">
        <v>3</v>
      </c>
    </row>
    <row r="2" spans="1:138" s="39" customFormat="1" ht="45" customHeight="1" thickBot="1" x14ac:dyDescent="0.3">
      <c r="B2" s="266" t="s">
        <v>89</v>
      </c>
      <c r="C2" s="267"/>
      <c r="D2" s="270"/>
      <c r="E2" s="256"/>
    </row>
    <row r="3" spans="1:138" s="39" customFormat="1" ht="30" customHeight="1" x14ac:dyDescent="0.25">
      <c r="B3" s="231" t="s">
        <v>6</v>
      </c>
      <c r="C3" s="233" t="s">
        <v>33</v>
      </c>
      <c r="D3" s="247" t="s">
        <v>34</v>
      </c>
      <c r="E3" s="268"/>
    </row>
    <row r="4" spans="1:138" s="64" customFormat="1" ht="45" customHeight="1" x14ac:dyDescent="0.25">
      <c r="A4" s="38"/>
      <c r="B4" s="232"/>
      <c r="C4" s="234"/>
      <c r="D4" s="94" t="s">
        <v>16</v>
      </c>
      <c r="E4" s="99" t="s">
        <v>35</v>
      </c>
      <c r="F4" s="38"/>
      <c r="G4"/>
      <c r="H4"/>
      <c r="I4"/>
      <c r="J4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  <c r="AA4" s="38"/>
      <c r="AB4" s="38"/>
      <c r="AC4" s="38"/>
      <c r="AD4" s="38"/>
      <c r="AE4" s="38"/>
      <c r="AF4" s="38"/>
      <c r="AG4" s="38"/>
      <c r="AH4" s="38"/>
      <c r="AI4" s="38"/>
      <c r="AJ4" s="38"/>
      <c r="AK4" s="38"/>
      <c r="AL4" s="38"/>
      <c r="AM4" s="38"/>
      <c r="AN4" s="38"/>
      <c r="AO4" s="38"/>
      <c r="AP4" s="38"/>
      <c r="AQ4" s="38"/>
      <c r="AR4" s="38"/>
      <c r="AS4" s="38"/>
      <c r="AT4" s="38"/>
      <c r="AU4" s="38"/>
      <c r="AV4" s="38"/>
      <c r="AW4" s="38"/>
      <c r="AX4" s="38"/>
      <c r="AY4" s="38"/>
      <c r="AZ4" s="38"/>
      <c r="BA4" s="38"/>
      <c r="BB4" s="38"/>
      <c r="BC4" s="38"/>
      <c r="BD4" s="38"/>
      <c r="BE4" s="38"/>
      <c r="BF4" s="38"/>
      <c r="BG4" s="38"/>
      <c r="BH4" s="38"/>
      <c r="BI4" s="38"/>
      <c r="BJ4" s="38"/>
      <c r="BK4" s="38"/>
      <c r="BL4" s="38"/>
      <c r="BM4" s="38"/>
      <c r="BN4" s="38"/>
      <c r="BO4" s="38"/>
      <c r="BP4" s="38"/>
      <c r="BQ4" s="38"/>
      <c r="BR4" s="38"/>
      <c r="BS4" s="38"/>
      <c r="BT4" s="38"/>
      <c r="BU4" s="38"/>
      <c r="BV4" s="38"/>
      <c r="BW4" s="38"/>
      <c r="BX4" s="38"/>
      <c r="BY4" s="38"/>
      <c r="BZ4" s="38"/>
      <c r="CA4" s="38"/>
      <c r="CB4" s="38"/>
      <c r="CC4" s="38"/>
      <c r="CD4" s="38"/>
      <c r="CE4" s="38"/>
      <c r="CF4" s="38"/>
      <c r="CG4" s="38"/>
      <c r="CH4" s="38"/>
      <c r="CI4" s="38"/>
      <c r="CJ4" s="38"/>
      <c r="CK4" s="38"/>
      <c r="CL4" s="38"/>
      <c r="CM4" s="38"/>
      <c r="CN4" s="38"/>
      <c r="CO4" s="38"/>
      <c r="CP4" s="38"/>
      <c r="CQ4" s="38"/>
      <c r="CR4" s="38"/>
      <c r="CS4" s="38"/>
      <c r="CT4" s="38"/>
      <c r="CU4" s="38"/>
      <c r="CV4" s="38"/>
      <c r="CW4" s="38"/>
      <c r="CX4" s="38"/>
      <c r="CY4" s="38"/>
      <c r="CZ4" s="38"/>
      <c r="DA4" s="38"/>
      <c r="DB4" s="38"/>
      <c r="DC4" s="38"/>
      <c r="DD4" s="38"/>
      <c r="DE4" s="38"/>
      <c r="DF4" s="38"/>
      <c r="DG4" s="38"/>
      <c r="DH4" s="38"/>
      <c r="DI4" s="38"/>
      <c r="DJ4" s="38"/>
      <c r="DK4" s="38"/>
      <c r="DL4" s="38"/>
      <c r="DM4" s="38"/>
      <c r="DN4" s="38"/>
      <c r="DO4" s="38"/>
      <c r="DP4" s="38"/>
      <c r="DQ4" s="38"/>
      <c r="DR4" s="38"/>
      <c r="DS4" s="38"/>
      <c r="DT4" s="38"/>
      <c r="DU4" s="38"/>
      <c r="DV4" s="38"/>
      <c r="DW4" s="38"/>
      <c r="DX4" s="38"/>
      <c r="DY4" s="38"/>
      <c r="DZ4" s="38"/>
      <c r="EA4" s="38"/>
      <c r="EB4" s="38"/>
      <c r="EC4" s="38"/>
      <c r="ED4" s="38"/>
      <c r="EE4" s="38"/>
      <c r="EF4" s="38"/>
      <c r="EG4" s="38"/>
      <c r="EH4" s="38"/>
    </row>
    <row r="5" spans="1:138" ht="15" customHeight="1" x14ac:dyDescent="0.25">
      <c r="B5" s="89" t="s">
        <v>22</v>
      </c>
      <c r="C5" s="140">
        <v>115595</v>
      </c>
      <c r="D5" s="119">
        <v>38994</v>
      </c>
      <c r="E5" s="149">
        <f>D5/C5*100</f>
        <v>33.733292962498382</v>
      </c>
      <c r="G5"/>
      <c r="H5"/>
      <c r="I5"/>
      <c r="J5"/>
    </row>
    <row r="6" spans="1:138" s="64" customFormat="1" ht="15" customHeight="1" x14ac:dyDescent="0.25">
      <c r="A6" s="38"/>
      <c r="B6" s="16" t="s">
        <v>7</v>
      </c>
      <c r="C6" s="141">
        <v>46642</v>
      </c>
      <c r="D6" s="121">
        <v>33039</v>
      </c>
      <c r="E6" s="150">
        <f t="shared" ref="E6:E20" si="0">D6/C6*100</f>
        <v>70.835298657862012</v>
      </c>
      <c r="F6" s="38"/>
      <c r="G6"/>
      <c r="H6"/>
      <c r="I6"/>
      <c r="J6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  <c r="AA6" s="38"/>
      <c r="AB6" s="38"/>
      <c r="AC6" s="38"/>
      <c r="AD6" s="38"/>
      <c r="AE6" s="38"/>
      <c r="AF6" s="38"/>
      <c r="AG6" s="38"/>
      <c r="AH6" s="38"/>
      <c r="AI6" s="38"/>
      <c r="AJ6" s="38"/>
      <c r="AK6" s="38"/>
      <c r="AL6" s="38"/>
      <c r="AM6" s="38"/>
      <c r="AN6" s="38"/>
      <c r="AO6" s="38"/>
      <c r="AP6" s="38"/>
      <c r="AQ6" s="38"/>
      <c r="AR6" s="38"/>
      <c r="AS6" s="38"/>
      <c r="AT6" s="38"/>
      <c r="AU6" s="38"/>
      <c r="AV6" s="38"/>
      <c r="AW6" s="38"/>
      <c r="AX6" s="38"/>
      <c r="AY6" s="38"/>
      <c r="AZ6" s="38"/>
      <c r="BA6" s="38"/>
      <c r="BB6" s="38"/>
      <c r="BC6" s="38"/>
      <c r="BD6" s="38"/>
      <c r="BE6" s="38"/>
      <c r="BF6" s="38"/>
      <c r="BG6" s="38"/>
      <c r="BH6" s="38"/>
      <c r="BI6" s="38"/>
      <c r="BJ6" s="38"/>
      <c r="BK6" s="38"/>
      <c r="BL6" s="38"/>
      <c r="BM6" s="38"/>
      <c r="BN6" s="38"/>
      <c r="BO6" s="38"/>
      <c r="BP6" s="38"/>
      <c r="BQ6" s="38"/>
      <c r="BR6" s="38"/>
      <c r="BS6" s="38"/>
      <c r="BT6" s="38"/>
      <c r="BU6" s="38"/>
      <c r="BV6" s="38"/>
      <c r="BW6" s="38"/>
      <c r="BX6" s="38"/>
      <c r="BY6" s="38"/>
      <c r="BZ6" s="38"/>
      <c r="CA6" s="38"/>
      <c r="CB6" s="38"/>
      <c r="CC6" s="38"/>
      <c r="CD6" s="38"/>
      <c r="CE6" s="38"/>
      <c r="CF6" s="38"/>
      <c r="CG6" s="38"/>
      <c r="CH6" s="38"/>
      <c r="CI6" s="38"/>
      <c r="CJ6" s="38"/>
      <c r="CK6" s="38"/>
      <c r="CL6" s="38"/>
      <c r="CM6" s="38"/>
      <c r="CN6" s="38"/>
      <c r="CO6" s="38"/>
      <c r="CP6" s="38"/>
      <c r="CQ6" s="38"/>
      <c r="CR6" s="38"/>
      <c r="CS6" s="38"/>
      <c r="CT6" s="38"/>
      <c r="CU6" s="38"/>
      <c r="CV6" s="38"/>
      <c r="CW6" s="38"/>
      <c r="CX6" s="38"/>
      <c r="CY6" s="38"/>
      <c r="CZ6" s="38"/>
      <c r="DA6" s="38"/>
      <c r="DB6" s="38"/>
      <c r="DC6" s="38"/>
      <c r="DD6" s="38"/>
      <c r="DE6" s="38"/>
      <c r="DF6" s="38"/>
      <c r="DG6" s="38"/>
      <c r="DH6" s="38"/>
      <c r="DI6" s="38"/>
      <c r="DJ6" s="38"/>
      <c r="DK6" s="38"/>
      <c r="DL6" s="38"/>
      <c r="DM6" s="38"/>
      <c r="DN6" s="38"/>
      <c r="DO6" s="38"/>
      <c r="DP6" s="38"/>
      <c r="DQ6" s="38"/>
      <c r="DR6" s="38"/>
      <c r="DS6" s="38"/>
      <c r="DT6" s="38"/>
      <c r="DU6" s="38"/>
      <c r="DV6" s="38"/>
      <c r="DW6" s="38"/>
      <c r="DX6" s="38"/>
      <c r="DY6" s="38"/>
      <c r="DZ6" s="38"/>
      <c r="EA6" s="38"/>
      <c r="EB6" s="38"/>
      <c r="EC6" s="38"/>
      <c r="ED6" s="38"/>
      <c r="EE6" s="38"/>
      <c r="EF6" s="38"/>
      <c r="EG6" s="38"/>
      <c r="EH6" s="38"/>
    </row>
    <row r="7" spans="1:138" ht="15" customHeight="1" x14ac:dyDescent="0.25">
      <c r="B7" s="3" t="s">
        <v>17</v>
      </c>
      <c r="C7" s="142">
        <v>612203</v>
      </c>
      <c r="D7" s="123">
        <v>425396</v>
      </c>
      <c r="E7" s="151">
        <f t="shared" si="0"/>
        <v>69.486101832235377</v>
      </c>
      <c r="G7"/>
      <c r="H7"/>
      <c r="I7"/>
      <c r="J7"/>
    </row>
    <row r="8" spans="1:138" s="64" customFormat="1" ht="15" customHeight="1" x14ac:dyDescent="0.25">
      <c r="A8" s="38"/>
      <c r="B8" s="16" t="s">
        <v>18</v>
      </c>
      <c r="C8" s="141">
        <v>133954</v>
      </c>
      <c r="D8" s="121">
        <v>103653</v>
      </c>
      <c r="E8" s="150">
        <f t="shared" si="0"/>
        <v>77.379548203114496</v>
      </c>
      <c r="F8" s="38"/>
      <c r="G8"/>
      <c r="H8"/>
      <c r="I8"/>
      <c r="J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/>
      <c r="AW8" s="38"/>
      <c r="AX8" s="38"/>
      <c r="AY8" s="38"/>
      <c r="AZ8" s="38"/>
      <c r="BA8" s="38"/>
      <c r="BB8" s="38"/>
      <c r="BC8" s="38"/>
      <c r="BD8" s="38"/>
      <c r="BE8" s="38"/>
      <c r="BF8" s="38"/>
      <c r="BG8" s="38"/>
      <c r="BH8" s="38"/>
      <c r="BI8" s="38"/>
      <c r="BJ8" s="38"/>
      <c r="BK8" s="38"/>
      <c r="BL8" s="38"/>
      <c r="BM8" s="38"/>
      <c r="BN8" s="38"/>
      <c r="BO8" s="38"/>
      <c r="BP8" s="38"/>
      <c r="BQ8" s="38"/>
      <c r="BR8" s="38"/>
      <c r="BS8" s="38"/>
      <c r="BT8" s="38"/>
      <c r="BU8" s="38"/>
      <c r="BV8" s="38"/>
      <c r="BW8" s="38"/>
      <c r="BX8" s="38"/>
      <c r="BY8" s="38"/>
      <c r="BZ8" s="38"/>
      <c r="CA8" s="38"/>
      <c r="CB8" s="38"/>
      <c r="CC8" s="38"/>
      <c r="CD8" s="38"/>
      <c r="CE8" s="38"/>
      <c r="CF8" s="38"/>
      <c r="CG8" s="38"/>
      <c r="CH8" s="38"/>
      <c r="CI8" s="38"/>
      <c r="CJ8" s="38"/>
      <c r="CK8" s="38"/>
      <c r="CL8" s="38"/>
      <c r="CM8" s="38"/>
      <c r="CN8" s="38"/>
      <c r="CO8" s="38"/>
      <c r="CP8" s="38"/>
      <c r="CQ8" s="38"/>
      <c r="CR8" s="38"/>
      <c r="CS8" s="38"/>
      <c r="CT8" s="38"/>
      <c r="CU8" s="38"/>
      <c r="CV8" s="38"/>
      <c r="CW8" s="38"/>
      <c r="CX8" s="38"/>
      <c r="CY8" s="38"/>
      <c r="CZ8" s="38"/>
      <c r="DA8" s="38"/>
      <c r="DB8" s="38"/>
      <c r="DC8" s="38"/>
      <c r="DD8" s="38"/>
      <c r="DE8" s="38"/>
      <c r="DF8" s="38"/>
      <c r="DG8" s="38"/>
      <c r="DH8" s="38"/>
      <c r="DI8" s="38"/>
      <c r="DJ8" s="38"/>
      <c r="DK8" s="38"/>
      <c r="DL8" s="38"/>
      <c r="DM8" s="38"/>
      <c r="DN8" s="38"/>
      <c r="DO8" s="38"/>
      <c r="DP8" s="38"/>
      <c r="DQ8" s="38"/>
      <c r="DR8" s="38"/>
      <c r="DS8" s="38"/>
      <c r="DT8" s="38"/>
      <c r="DU8" s="38"/>
      <c r="DV8" s="38"/>
      <c r="DW8" s="38"/>
      <c r="DX8" s="38"/>
      <c r="DY8" s="38"/>
      <c r="DZ8" s="38"/>
      <c r="EA8" s="38"/>
      <c r="EB8" s="38"/>
      <c r="EC8" s="38"/>
      <c r="ED8" s="38"/>
      <c r="EE8" s="38"/>
      <c r="EF8" s="38"/>
      <c r="EG8" s="38"/>
      <c r="EH8" s="38"/>
    </row>
    <row r="9" spans="1:138" ht="15" customHeight="1" x14ac:dyDescent="0.25">
      <c r="B9" s="3" t="s">
        <v>10</v>
      </c>
      <c r="C9" s="142">
        <v>1190798</v>
      </c>
      <c r="D9" s="123">
        <v>817138</v>
      </c>
      <c r="E9" s="151">
        <f t="shared" si="0"/>
        <v>68.621042359829289</v>
      </c>
      <c r="G9"/>
      <c r="H9"/>
      <c r="I9"/>
      <c r="J9"/>
    </row>
    <row r="10" spans="1:138" s="64" customFormat="1" ht="15" customHeight="1" x14ac:dyDescent="0.25">
      <c r="A10" s="38"/>
      <c r="B10" s="16" t="s">
        <v>8</v>
      </c>
      <c r="C10" s="141">
        <v>171166</v>
      </c>
      <c r="D10" s="121">
        <v>117327</v>
      </c>
      <c r="E10" s="150">
        <f t="shared" si="0"/>
        <v>68.545739223911298</v>
      </c>
      <c r="F10" s="38"/>
      <c r="G10"/>
      <c r="H10"/>
      <c r="I10"/>
      <c r="J10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  <c r="AS10" s="38"/>
      <c r="AT10" s="38"/>
      <c r="AU10" s="38"/>
      <c r="AV10" s="38"/>
      <c r="AW10" s="38"/>
      <c r="AX10" s="38"/>
      <c r="AY10" s="38"/>
      <c r="AZ10" s="38"/>
      <c r="BA10" s="38"/>
      <c r="BB10" s="38"/>
      <c r="BC10" s="38"/>
      <c r="BD10" s="38"/>
      <c r="BE10" s="38"/>
      <c r="BF10" s="38"/>
      <c r="BG10" s="38"/>
      <c r="BH10" s="38"/>
      <c r="BI10" s="38"/>
      <c r="BJ10" s="38"/>
      <c r="BK10" s="38"/>
      <c r="BL10" s="38"/>
      <c r="BM10" s="38"/>
      <c r="BN10" s="38"/>
      <c r="BO10" s="38"/>
      <c r="BP10" s="38"/>
      <c r="BQ10" s="38"/>
      <c r="BR10" s="38"/>
      <c r="BS10" s="38"/>
      <c r="BT10" s="38"/>
      <c r="BU10" s="38"/>
      <c r="BV10" s="38"/>
      <c r="BW10" s="38"/>
      <c r="BX10" s="38"/>
      <c r="BY10" s="38"/>
      <c r="BZ10" s="38"/>
      <c r="CA10" s="38"/>
      <c r="CB10" s="38"/>
      <c r="CC10" s="38"/>
      <c r="CD10" s="38"/>
      <c r="CE10" s="38"/>
      <c r="CF10" s="38"/>
      <c r="CG10" s="38"/>
      <c r="CH10" s="38"/>
      <c r="CI10" s="38"/>
      <c r="CJ10" s="38"/>
      <c r="CK10" s="38"/>
      <c r="CL10" s="38"/>
      <c r="CM10" s="38"/>
      <c r="CN10" s="38"/>
      <c r="CO10" s="38"/>
      <c r="CP10" s="38"/>
      <c r="CQ10" s="38"/>
      <c r="CR10" s="38"/>
      <c r="CS10" s="38"/>
      <c r="CT10" s="38"/>
      <c r="CU10" s="38"/>
      <c r="CV10" s="38"/>
      <c r="CW10" s="38"/>
      <c r="CX10" s="38"/>
      <c r="CY10" s="38"/>
      <c r="CZ10" s="38"/>
      <c r="DA10" s="38"/>
      <c r="DB10" s="38"/>
      <c r="DC10" s="38"/>
      <c r="DD10" s="38"/>
      <c r="DE10" s="38"/>
      <c r="DF10" s="38"/>
      <c r="DG10" s="38"/>
      <c r="DH10" s="38"/>
      <c r="DI10" s="38"/>
      <c r="DJ10" s="38"/>
      <c r="DK10" s="38"/>
      <c r="DL10" s="38"/>
      <c r="DM10" s="38"/>
      <c r="DN10" s="38"/>
      <c r="DO10" s="38"/>
      <c r="DP10" s="38"/>
      <c r="DQ10" s="38"/>
      <c r="DR10" s="38"/>
      <c r="DS10" s="38"/>
      <c r="DT10" s="38"/>
      <c r="DU10" s="38"/>
      <c r="DV10" s="38"/>
      <c r="DW10" s="38"/>
      <c r="DX10" s="38"/>
      <c r="DY10" s="38"/>
      <c r="DZ10" s="38"/>
      <c r="EA10" s="38"/>
      <c r="EB10" s="38"/>
      <c r="EC10" s="38"/>
      <c r="ED10" s="38"/>
      <c r="EE10" s="38"/>
      <c r="EF10" s="38"/>
      <c r="EG10" s="38"/>
      <c r="EH10" s="38"/>
    </row>
    <row r="11" spans="1:138" ht="15" customHeight="1" x14ac:dyDescent="0.25">
      <c r="B11" s="3" t="s">
        <v>11</v>
      </c>
      <c r="C11" s="142">
        <v>2337</v>
      </c>
      <c r="D11" s="123">
        <v>1434</v>
      </c>
      <c r="E11" s="151">
        <f t="shared" si="0"/>
        <v>61.360718870346595</v>
      </c>
      <c r="G11"/>
      <c r="H11"/>
      <c r="I11"/>
      <c r="J11"/>
    </row>
    <row r="12" spans="1:138" s="64" customFormat="1" ht="15" customHeight="1" x14ac:dyDescent="0.25">
      <c r="A12" s="38"/>
      <c r="B12" s="16" t="s">
        <v>19</v>
      </c>
      <c r="C12" s="141">
        <v>99738</v>
      </c>
      <c r="D12" s="121">
        <v>60502</v>
      </c>
      <c r="E12" s="150">
        <f t="shared" si="0"/>
        <v>60.66093164089915</v>
      </c>
      <c r="F12" s="38"/>
      <c r="G12"/>
      <c r="H12"/>
      <c r="I12"/>
      <c r="J12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  <c r="AF12" s="38"/>
      <c r="AG12" s="38"/>
      <c r="AH12" s="38"/>
      <c r="AI12" s="38"/>
      <c r="AJ12" s="38"/>
      <c r="AK12" s="38"/>
      <c r="AL12" s="38"/>
      <c r="AM12" s="38"/>
      <c r="AN12" s="38"/>
      <c r="AO12" s="38"/>
      <c r="AP12" s="38"/>
      <c r="AQ12" s="38"/>
      <c r="AR12" s="38"/>
      <c r="AS12" s="38"/>
      <c r="AT12" s="38"/>
      <c r="AU12" s="38"/>
      <c r="AV12" s="38"/>
      <c r="AW12" s="38"/>
      <c r="AX12" s="38"/>
      <c r="AY12" s="38"/>
      <c r="AZ12" s="38"/>
      <c r="BA12" s="38"/>
      <c r="BB12" s="38"/>
      <c r="BC12" s="38"/>
      <c r="BD12" s="38"/>
      <c r="BE12" s="38"/>
      <c r="BF12" s="38"/>
      <c r="BG12" s="38"/>
      <c r="BH12" s="38"/>
      <c r="BI12" s="38"/>
      <c r="BJ12" s="38"/>
      <c r="BK12" s="38"/>
      <c r="BL12" s="38"/>
      <c r="BM12" s="38"/>
      <c r="BN12" s="38"/>
      <c r="BO12" s="38"/>
      <c r="BP12" s="38"/>
      <c r="BQ12" s="38"/>
      <c r="BR12" s="38"/>
      <c r="BS12" s="38"/>
      <c r="BT12" s="38"/>
      <c r="BU12" s="38"/>
      <c r="BV12" s="38"/>
      <c r="BW12" s="38"/>
      <c r="BX12" s="38"/>
      <c r="BY12" s="38"/>
      <c r="BZ12" s="38"/>
      <c r="CA12" s="38"/>
      <c r="CB12" s="38"/>
      <c r="CC12" s="38"/>
      <c r="CD12" s="38"/>
      <c r="CE12" s="38"/>
      <c r="CF12" s="38"/>
      <c r="CG12" s="38"/>
      <c r="CH12" s="38"/>
      <c r="CI12" s="38"/>
      <c r="CJ12" s="38"/>
      <c r="CK12" s="38"/>
      <c r="CL12" s="38"/>
      <c r="CM12" s="38"/>
      <c r="CN12" s="38"/>
      <c r="CO12" s="38"/>
      <c r="CP12" s="38"/>
      <c r="CQ12" s="38"/>
      <c r="CR12" s="38"/>
      <c r="CS12" s="38"/>
      <c r="CT12" s="38"/>
      <c r="CU12" s="38"/>
      <c r="CV12" s="38"/>
      <c r="CW12" s="38"/>
      <c r="CX12" s="38"/>
      <c r="CY12" s="38"/>
      <c r="CZ12" s="38"/>
      <c r="DA12" s="38"/>
      <c r="DB12" s="38"/>
      <c r="DC12" s="38"/>
      <c r="DD12" s="38"/>
      <c r="DE12" s="38"/>
      <c r="DF12" s="38"/>
      <c r="DG12" s="38"/>
      <c r="DH12" s="38"/>
      <c r="DI12" s="38"/>
      <c r="DJ12" s="38"/>
      <c r="DK12" s="38"/>
      <c r="DL12" s="38"/>
      <c r="DM12" s="38"/>
      <c r="DN12" s="38"/>
      <c r="DO12" s="38"/>
      <c r="DP12" s="38"/>
      <c r="DQ12" s="38"/>
      <c r="DR12" s="38"/>
      <c r="DS12" s="38"/>
      <c r="DT12" s="38"/>
      <c r="DU12" s="38"/>
      <c r="DV12" s="38"/>
      <c r="DW12" s="38"/>
      <c r="DX12" s="38"/>
      <c r="DY12" s="38"/>
      <c r="DZ12" s="38"/>
      <c r="EA12" s="38"/>
      <c r="EB12" s="38"/>
      <c r="EC12" s="38"/>
      <c r="ED12" s="38"/>
      <c r="EE12" s="38"/>
      <c r="EF12" s="38"/>
      <c r="EG12" s="38"/>
      <c r="EH12" s="38"/>
    </row>
    <row r="13" spans="1:138" s="64" customFormat="1" ht="15" customHeight="1" x14ac:dyDescent="0.25">
      <c r="A13" s="38"/>
      <c r="B13" s="3" t="s">
        <v>50</v>
      </c>
      <c r="C13" s="142">
        <v>24871</v>
      </c>
      <c r="D13" s="123">
        <v>10631</v>
      </c>
      <c r="E13" s="151">
        <f t="shared" si="0"/>
        <v>42.744561939608374</v>
      </c>
      <c r="F13" s="38"/>
      <c r="G13"/>
      <c r="H13"/>
      <c r="I13"/>
      <c r="J13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  <c r="AF13" s="38"/>
      <c r="AG13" s="38"/>
      <c r="AH13" s="38"/>
      <c r="AI13" s="38"/>
      <c r="AJ13" s="38"/>
      <c r="AK13" s="38"/>
      <c r="AL13" s="38"/>
      <c r="AM13" s="38"/>
      <c r="AN13" s="38"/>
      <c r="AO13" s="38"/>
      <c r="AP13" s="38"/>
      <c r="AQ13" s="38"/>
      <c r="AR13" s="38"/>
      <c r="AS13" s="38"/>
      <c r="AT13" s="38"/>
      <c r="AU13" s="38"/>
      <c r="AV13" s="38"/>
      <c r="AW13" s="38"/>
      <c r="AX13" s="38"/>
      <c r="AY13" s="38"/>
      <c r="AZ13" s="38"/>
      <c r="BA13" s="38"/>
      <c r="BB13" s="38"/>
      <c r="BC13" s="38"/>
      <c r="BD13" s="38"/>
      <c r="BE13" s="38"/>
      <c r="BF13" s="38"/>
      <c r="BG13" s="38"/>
      <c r="BH13" s="38"/>
      <c r="BI13" s="38"/>
      <c r="BJ13" s="38"/>
      <c r="BK13" s="38"/>
      <c r="BL13" s="38"/>
      <c r="BM13" s="38"/>
      <c r="BN13" s="38"/>
      <c r="BO13" s="38"/>
      <c r="BP13" s="38"/>
      <c r="BQ13" s="38"/>
      <c r="BR13" s="38"/>
      <c r="BS13" s="38"/>
      <c r="BT13" s="38"/>
      <c r="BU13" s="38"/>
      <c r="BV13" s="38"/>
      <c r="BW13" s="38"/>
      <c r="BX13" s="38"/>
      <c r="BY13" s="38"/>
      <c r="BZ13" s="38"/>
      <c r="CA13" s="38"/>
      <c r="CB13" s="38"/>
      <c r="CC13" s="38"/>
      <c r="CD13" s="38"/>
      <c r="CE13" s="38"/>
      <c r="CF13" s="38"/>
      <c r="CG13" s="38"/>
      <c r="CH13" s="38"/>
      <c r="CI13" s="38"/>
      <c r="CJ13" s="38"/>
      <c r="CK13" s="38"/>
      <c r="CL13" s="38"/>
      <c r="CM13" s="38"/>
      <c r="CN13" s="38"/>
      <c r="CO13" s="38"/>
      <c r="CP13" s="38"/>
      <c r="CQ13" s="38"/>
      <c r="CR13" s="38"/>
      <c r="CS13" s="38"/>
      <c r="CT13" s="38"/>
      <c r="CU13" s="38"/>
      <c r="CV13" s="38"/>
      <c r="CW13" s="38"/>
      <c r="CX13" s="38"/>
      <c r="CY13" s="38"/>
      <c r="CZ13" s="38"/>
      <c r="DA13" s="38"/>
      <c r="DB13" s="38"/>
      <c r="DC13" s="38"/>
      <c r="DD13" s="38"/>
      <c r="DE13" s="38"/>
      <c r="DF13" s="38"/>
      <c r="DG13" s="38"/>
      <c r="DH13" s="38"/>
      <c r="DI13" s="38"/>
      <c r="DJ13" s="38"/>
      <c r="DK13" s="38"/>
      <c r="DL13" s="38"/>
      <c r="DM13" s="38"/>
      <c r="DN13" s="38"/>
      <c r="DO13" s="38"/>
      <c r="DP13" s="38"/>
      <c r="DQ13" s="38"/>
      <c r="DR13" s="38"/>
      <c r="DS13" s="38"/>
      <c r="DT13" s="38"/>
      <c r="DU13" s="38"/>
      <c r="DV13" s="38"/>
      <c r="DW13" s="38"/>
      <c r="DX13" s="38"/>
      <c r="DY13" s="38"/>
      <c r="DZ13" s="38"/>
      <c r="EA13" s="38"/>
      <c r="EB13" s="38"/>
      <c r="EC13" s="38"/>
      <c r="ED13" s="38"/>
      <c r="EE13" s="38"/>
      <c r="EF13" s="38"/>
      <c r="EG13" s="38"/>
      <c r="EH13" s="38"/>
    </row>
    <row r="14" spans="1:138" ht="15" customHeight="1" x14ac:dyDescent="0.25">
      <c r="B14" s="16" t="s">
        <v>12</v>
      </c>
      <c r="C14" s="141">
        <v>18992</v>
      </c>
      <c r="D14" s="121">
        <v>11936</v>
      </c>
      <c r="E14" s="150">
        <f t="shared" si="0"/>
        <v>62.8475147430497</v>
      </c>
      <c r="G14"/>
      <c r="H14"/>
      <c r="I14"/>
    </row>
    <row r="15" spans="1:138" s="64" customFormat="1" ht="15" customHeight="1" x14ac:dyDescent="0.25">
      <c r="A15" s="38"/>
      <c r="B15" s="3" t="s">
        <v>14</v>
      </c>
      <c r="C15" s="142">
        <v>5001</v>
      </c>
      <c r="D15" s="123" t="s">
        <v>49</v>
      </c>
      <c r="E15" s="151" t="s">
        <v>49</v>
      </c>
      <c r="F15" s="38"/>
      <c r="G15"/>
      <c r="H15"/>
      <c r="I15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38"/>
      <c r="AK15" s="38"/>
      <c r="AL15" s="38"/>
      <c r="AM15" s="38"/>
      <c r="AN15" s="38"/>
      <c r="AO15" s="38"/>
      <c r="AP15" s="38"/>
      <c r="AQ15" s="38"/>
      <c r="AR15" s="38"/>
      <c r="AS15" s="38"/>
      <c r="AT15" s="38"/>
      <c r="AU15" s="38"/>
      <c r="AV15" s="38"/>
      <c r="AW15" s="38"/>
      <c r="AX15" s="38"/>
      <c r="AY15" s="38"/>
      <c r="AZ15" s="38"/>
      <c r="BA15" s="38"/>
      <c r="BB15" s="38"/>
      <c r="BC15" s="38"/>
      <c r="BD15" s="38"/>
      <c r="BE15" s="38"/>
      <c r="BF15" s="38"/>
      <c r="BG15" s="38"/>
      <c r="BH15" s="38"/>
      <c r="BI15" s="38"/>
      <c r="BJ15" s="38"/>
      <c r="BK15" s="38"/>
      <c r="BL15" s="38"/>
      <c r="BM15" s="38"/>
      <c r="BN15" s="38"/>
      <c r="BO15" s="38"/>
      <c r="BP15" s="38"/>
      <c r="BQ15" s="38"/>
      <c r="BR15" s="38"/>
      <c r="BS15" s="38"/>
      <c r="BT15" s="38"/>
      <c r="BU15" s="38"/>
      <c r="BV15" s="38"/>
      <c r="BW15" s="38"/>
      <c r="BX15" s="38"/>
      <c r="BY15" s="38"/>
      <c r="BZ15" s="38"/>
      <c r="CA15" s="38"/>
      <c r="CB15" s="38"/>
      <c r="CC15" s="38"/>
      <c r="CD15" s="38"/>
      <c r="CE15" s="38"/>
      <c r="CF15" s="38"/>
      <c r="CG15" s="38"/>
      <c r="CH15" s="38"/>
      <c r="CI15" s="38"/>
      <c r="CJ15" s="38"/>
      <c r="CK15" s="38"/>
      <c r="CL15" s="38"/>
      <c r="CM15" s="38"/>
      <c r="CN15" s="38"/>
      <c r="CO15" s="38"/>
      <c r="CP15" s="38"/>
      <c r="CQ15" s="38"/>
      <c r="CR15" s="38"/>
      <c r="CS15" s="38"/>
      <c r="CT15" s="38"/>
      <c r="CU15" s="38"/>
      <c r="CV15" s="38"/>
      <c r="CW15" s="38"/>
      <c r="CX15" s="38"/>
      <c r="CY15" s="38"/>
      <c r="CZ15" s="38"/>
      <c r="DA15" s="38"/>
      <c r="DB15" s="38"/>
      <c r="DC15" s="38"/>
      <c r="DD15" s="38"/>
      <c r="DE15" s="38"/>
      <c r="DF15" s="38"/>
      <c r="DG15" s="38"/>
      <c r="DH15" s="38"/>
      <c r="DI15" s="38"/>
      <c r="DJ15" s="38"/>
      <c r="DK15" s="38"/>
      <c r="DL15" s="38"/>
      <c r="DM15" s="38"/>
      <c r="DN15" s="38"/>
      <c r="DO15" s="38"/>
      <c r="DP15" s="38"/>
      <c r="DQ15" s="38"/>
      <c r="DR15" s="38"/>
      <c r="DS15" s="38"/>
      <c r="DT15" s="38"/>
      <c r="DU15" s="38"/>
      <c r="DV15" s="38"/>
      <c r="DW15" s="38"/>
      <c r="DX15" s="38"/>
      <c r="DY15" s="38"/>
      <c r="DZ15" s="38"/>
      <c r="EA15" s="38"/>
      <c r="EB15" s="38"/>
      <c r="EC15" s="38"/>
      <c r="ED15" s="38"/>
      <c r="EE15" s="38"/>
      <c r="EF15" s="38"/>
      <c r="EG15" s="38"/>
      <c r="EH15" s="38"/>
    </row>
    <row r="16" spans="1:138" ht="15" customHeight="1" x14ac:dyDescent="0.25">
      <c r="B16" s="16" t="s">
        <v>9</v>
      </c>
      <c r="C16" s="141">
        <v>66212</v>
      </c>
      <c r="D16" s="121">
        <v>47959</v>
      </c>
      <c r="E16" s="150">
        <f t="shared" si="0"/>
        <v>72.432489578928298</v>
      </c>
      <c r="G16"/>
      <c r="H16"/>
      <c r="I16"/>
    </row>
    <row r="17" spans="1:138" s="64" customFormat="1" ht="15" customHeight="1" x14ac:dyDescent="0.25">
      <c r="A17" s="38"/>
      <c r="B17" s="3" t="s">
        <v>15</v>
      </c>
      <c r="C17" s="142">
        <v>288465</v>
      </c>
      <c r="D17" s="123">
        <v>210327</v>
      </c>
      <c r="E17" s="151">
        <f t="shared" si="0"/>
        <v>72.912485050179399</v>
      </c>
      <c r="F17" s="38"/>
      <c r="G17"/>
      <c r="H17"/>
      <c r="I17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8"/>
      <c r="AU17" s="38"/>
      <c r="AV17" s="38"/>
      <c r="AW17" s="38"/>
      <c r="AX17" s="38"/>
      <c r="AY17" s="38"/>
      <c r="AZ17" s="38"/>
      <c r="BA17" s="38"/>
      <c r="BB17" s="38"/>
      <c r="BC17" s="38"/>
      <c r="BD17" s="38"/>
      <c r="BE17" s="38"/>
      <c r="BF17" s="38"/>
      <c r="BG17" s="38"/>
      <c r="BH17" s="38"/>
      <c r="BI17" s="38"/>
      <c r="BJ17" s="38"/>
      <c r="BK17" s="38"/>
      <c r="BL17" s="38"/>
      <c r="BM17" s="38"/>
      <c r="BN17" s="38"/>
      <c r="BO17" s="38"/>
      <c r="BP17" s="38"/>
      <c r="BQ17" s="38"/>
      <c r="BR17" s="38"/>
      <c r="BS17" s="38"/>
      <c r="BT17" s="38"/>
      <c r="BU17" s="38"/>
      <c r="BV17" s="38"/>
      <c r="BW17" s="38"/>
      <c r="BX17" s="38"/>
      <c r="BY17" s="38"/>
      <c r="BZ17" s="38"/>
      <c r="CA17" s="38"/>
      <c r="CB17" s="38"/>
      <c r="CC17" s="38"/>
      <c r="CD17" s="38"/>
      <c r="CE17" s="38"/>
      <c r="CF17" s="38"/>
      <c r="CG17" s="38"/>
      <c r="CH17" s="38"/>
      <c r="CI17" s="38"/>
      <c r="CJ17" s="38"/>
      <c r="CK17" s="38"/>
      <c r="CL17" s="38"/>
      <c r="CM17" s="38"/>
      <c r="CN17" s="38"/>
      <c r="CO17" s="38"/>
      <c r="CP17" s="38"/>
      <c r="CQ17" s="38"/>
      <c r="CR17" s="38"/>
      <c r="CS17" s="38"/>
      <c r="CT17" s="38"/>
      <c r="CU17" s="38"/>
      <c r="CV17" s="38"/>
      <c r="CW17" s="38"/>
      <c r="CX17" s="38"/>
      <c r="CY17" s="38"/>
      <c r="CZ17" s="38"/>
      <c r="DA17" s="38"/>
      <c r="DB17" s="38"/>
      <c r="DC17" s="38"/>
      <c r="DD17" s="38"/>
      <c r="DE17" s="38"/>
      <c r="DF17" s="38"/>
      <c r="DG17" s="38"/>
      <c r="DH17" s="38"/>
      <c r="DI17" s="38"/>
      <c r="DJ17" s="38"/>
      <c r="DK17" s="38"/>
      <c r="DL17" s="38"/>
      <c r="DM17" s="38"/>
      <c r="DN17" s="38"/>
      <c r="DO17" s="38"/>
      <c r="DP17" s="38"/>
      <c r="DQ17" s="38"/>
      <c r="DR17" s="38"/>
      <c r="DS17" s="38"/>
      <c r="DT17" s="38"/>
      <c r="DU17" s="38"/>
      <c r="DV17" s="38"/>
      <c r="DW17" s="38"/>
      <c r="DX17" s="38"/>
      <c r="DY17" s="38"/>
      <c r="DZ17" s="38"/>
      <c r="EA17" s="38"/>
      <c r="EB17" s="38"/>
      <c r="EC17" s="38"/>
      <c r="ED17" s="38"/>
      <c r="EE17" s="38"/>
      <c r="EF17" s="38"/>
      <c r="EG17" s="38"/>
      <c r="EH17" s="38"/>
    </row>
    <row r="18" spans="1:138" ht="15" customHeight="1" x14ac:dyDescent="0.25">
      <c r="B18" s="16" t="s">
        <v>13</v>
      </c>
      <c r="C18" s="141">
        <v>171497</v>
      </c>
      <c r="D18" s="121">
        <v>100542</v>
      </c>
      <c r="E18" s="150">
        <f t="shared" si="0"/>
        <v>58.626098415715724</v>
      </c>
      <c r="G18"/>
      <c r="H18"/>
      <c r="I18"/>
    </row>
    <row r="19" spans="1:138" s="64" customFormat="1" ht="15" customHeight="1" x14ac:dyDescent="0.25">
      <c r="A19" s="38"/>
      <c r="B19" s="3" t="s">
        <v>20</v>
      </c>
      <c r="C19" s="142">
        <v>195164</v>
      </c>
      <c r="D19" s="123">
        <v>168484</v>
      </c>
      <c r="E19" s="151">
        <f t="shared" si="0"/>
        <v>86.329446004386057</v>
      </c>
      <c r="F19" s="38"/>
      <c r="G19"/>
      <c r="H19"/>
      <c r="I19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8"/>
      <c r="AJ19" s="38"/>
      <c r="AK19" s="38"/>
      <c r="AL19" s="38"/>
      <c r="AM19" s="38"/>
      <c r="AN19" s="38"/>
      <c r="AO19" s="38"/>
      <c r="AP19" s="38"/>
      <c r="AQ19" s="38"/>
      <c r="AR19" s="38"/>
      <c r="AS19" s="38"/>
      <c r="AT19" s="38"/>
      <c r="AU19" s="38"/>
      <c r="AV19" s="38"/>
      <c r="AW19" s="38"/>
      <c r="AX19" s="38"/>
      <c r="AY19" s="38"/>
      <c r="AZ19" s="38"/>
      <c r="BA19" s="38"/>
      <c r="BB19" s="38"/>
      <c r="BC19" s="38"/>
      <c r="BD19" s="38"/>
      <c r="BE19" s="38"/>
      <c r="BF19" s="38"/>
      <c r="BG19" s="38"/>
      <c r="BH19" s="38"/>
      <c r="BI19" s="38"/>
      <c r="BJ19" s="38"/>
      <c r="BK19" s="38"/>
      <c r="BL19" s="38"/>
      <c r="BM19" s="38"/>
      <c r="BN19" s="38"/>
      <c r="BO19" s="38"/>
      <c r="BP19" s="38"/>
      <c r="BQ19" s="38"/>
      <c r="BR19" s="38"/>
      <c r="BS19" s="38"/>
      <c r="BT19" s="38"/>
      <c r="BU19" s="38"/>
      <c r="BV19" s="38"/>
      <c r="BW19" s="38"/>
      <c r="BX19" s="38"/>
      <c r="BY19" s="38"/>
      <c r="BZ19" s="38"/>
      <c r="CA19" s="38"/>
      <c r="CB19" s="38"/>
      <c r="CC19" s="38"/>
      <c r="CD19" s="38"/>
      <c r="CE19" s="38"/>
      <c r="CF19" s="38"/>
      <c r="CG19" s="38"/>
      <c r="CH19" s="38"/>
      <c r="CI19" s="38"/>
      <c r="CJ19" s="38"/>
      <c r="CK19" s="38"/>
      <c r="CL19" s="38"/>
      <c r="CM19" s="38"/>
      <c r="CN19" s="38"/>
      <c r="CO19" s="38"/>
      <c r="CP19" s="38"/>
      <c r="CQ19" s="38"/>
      <c r="CR19" s="38"/>
      <c r="CS19" s="38"/>
      <c r="CT19" s="38"/>
      <c r="CU19" s="38"/>
      <c r="CV19" s="38"/>
      <c r="CW19" s="38"/>
      <c r="CX19" s="38"/>
      <c r="CY19" s="38"/>
      <c r="CZ19" s="38"/>
      <c r="DA19" s="38"/>
      <c r="DB19" s="38"/>
      <c r="DC19" s="38"/>
      <c r="DD19" s="38"/>
      <c r="DE19" s="38"/>
      <c r="DF19" s="38"/>
      <c r="DG19" s="38"/>
      <c r="DH19" s="38"/>
      <c r="DI19" s="38"/>
      <c r="DJ19" s="38"/>
      <c r="DK19" s="38"/>
      <c r="DL19" s="38"/>
      <c r="DM19" s="38"/>
      <c r="DN19" s="38"/>
      <c r="DO19" s="38"/>
      <c r="DP19" s="38"/>
      <c r="DQ19" s="38"/>
      <c r="DR19" s="38"/>
      <c r="DS19" s="38"/>
      <c r="DT19" s="38"/>
      <c r="DU19" s="38"/>
      <c r="DV19" s="38"/>
      <c r="DW19" s="38"/>
      <c r="DX19" s="38"/>
      <c r="DY19" s="38"/>
      <c r="DZ19" s="38"/>
      <c r="EA19" s="38"/>
      <c r="EB19" s="38"/>
      <c r="EC19" s="38"/>
      <c r="ED19" s="38"/>
      <c r="EE19" s="38"/>
      <c r="EF19" s="38"/>
      <c r="EG19" s="38"/>
      <c r="EH19" s="38"/>
    </row>
    <row r="20" spans="1:138" ht="15" customHeight="1" thickBot="1" x14ac:dyDescent="0.3">
      <c r="B20" s="153" t="s">
        <v>21</v>
      </c>
      <c r="C20" s="163">
        <v>165498</v>
      </c>
      <c r="D20" s="154">
        <v>96509</v>
      </c>
      <c r="E20" s="166">
        <f t="shared" si="0"/>
        <v>58.314299870693297</v>
      </c>
      <c r="G20"/>
      <c r="H20"/>
      <c r="I20"/>
    </row>
    <row r="21" spans="1:138" s="64" customFormat="1" ht="15" customHeight="1" x14ac:dyDescent="0.25">
      <c r="A21" s="38"/>
      <c r="B21" s="4"/>
      <c r="C21" s="5"/>
      <c r="D21" s="5"/>
      <c r="E21" s="5"/>
      <c r="F21" s="38"/>
      <c r="G21"/>
      <c r="H21"/>
      <c r="I21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8"/>
      <c r="AS21" s="38"/>
      <c r="AT21" s="38"/>
      <c r="AU21" s="38"/>
      <c r="AV21" s="38"/>
      <c r="AW21" s="38"/>
      <c r="AX21" s="38"/>
      <c r="AY21" s="38"/>
      <c r="AZ21" s="38"/>
      <c r="BA21" s="38"/>
      <c r="BB21" s="38"/>
      <c r="BC21" s="38"/>
      <c r="BD21" s="38"/>
      <c r="BE21" s="38"/>
      <c r="BF21" s="38"/>
      <c r="BG21" s="38"/>
      <c r="BH21" s="38"/>
      <c r="BI21" s="38"/>
      <c r="BJ21" s="38"/>
      <c r="BK21" s="38"/>
      <c r="BL21" s="38"/>
      <c r="BM21" s="38"/>
      <c r="BN21" s="38"/>
      <c r="BO21" s="38"/>
      <c r="BP21" s="38"/>
      <c r="BQ21" s="38"/>
      <c r="BR21" s="38"/>
      <c r="BS21" s="38"/>
      <c r="BT21" s="38"/>
      <c r="BU21" s="38"/>
      <c r="BV21" s="38"/>
      <c r="BW21" s="38"/>
      <c r="BX21" s="38"/>
      <c r="BY21" s="38"/>
      <c r="BZ21" s="38"/>
      <c r="CA21" s="38"/>
      <c r="CB21" s="38"/>
      <c r="CC21" s="38"/>
      <c r="CD21" s="38"/>
      <c r="CE21" s="38"/>
      <c r="CF21" s="38"/>
      <c r="CG21" s="38"/>
      <c r="CH21" s="38"/>
      <c r="CI21" s="38"/>
      <c r="CJ21" s="38"/>
      <c r="CK21" s="38"/>
      <c r="CL21" s="38"/>
      <c r="CM21" s="38"/>
      <c r="CN21" s="38"/>
      <c r="CO21" s="38"/>
      <c r="CP21" s="38"/>
      <c r="CQ21" s="38"/>
      <c r="CR21" s="38"/>
      <c r="CS21" s="38"/>
      <c r="CT21" s="38"/>
      <c r="CU21" s="38"/>
      <c r="CV21" s="38"/>
      <c r="CW21" s="38"/>
      <c r="CX21" s="38"/>
      <c r="CY21" s="38"/>
      <c r="CZ21" s="38"/>
      <c r="DA21" s="38"/>
      <c r="DB21" s="38"/>
      <c r="DC21" s="38"/>
      <c r="DD21" s="38"/>
      <c r="DE21" s="38"/>
      <c r="DF21" s="38"/>
      <c r="DG21" s="38"/>
      <c r="DH21" s="38"/>
      <c r="DI21" s="38"/>
      <c r="DJ21" s="38"/>
      <c r="DK21" s="38"/>
      <c r="DL21" s="38"/>
      <c r="DM21" s="38"/>
      <c r="DN21" s="38"/>
      <c r="DO21" s="38"/>
      <c r="DP21" s="38"/>
      <c r="DQ21" s="38"/>
      <c r="DR21" s="38"/>
      <c r="DS21" s="38"/>
      <c r="DT21" s="38"/>
      <c r="DU21" s="38"/>
      <c r="DV21" s="38"/>
      <c r="DW21" s="38"/>
      <c r="DX21" s="38"/>
      <c r="DY21" s="38"/>
      <c r="DZ21" s="38"/>
      <c r="EA21" s="38"/>
      <c r="EB21" s="38"/>
      <c r="EC21" s="38"/>
      <c r="ED21" s="38"/>
      <c r="EE21" s="38"/>
      <c r="EF21" s="38"/>
      <c r="EG21" s="38"/>
      <c r="EH21" s="38"/>
    </row>
    <row r="22" spans="1:138" s="1" customFormat="1" ht="30" customHeight="1" x14ac:dyDescent="0.25">
      <c r="A22" s="58" t="s">
        <v>52</v>
      </c>
      <c r="B22" s="220" t="s">
        <v>91</v>
      </c>
      <c r="C22" s="224"/>
      <c r="D22" s="224"/>
      <c r="E22" s="224"/>
      <c r="F22" s="177"/>
      <c r="G22" s="177"/>
      <c r="I22" s="4"/>
      <c r="J22" s="4"/>
      <c r="K22" s="5"/>
      <c r="L22" s="5"/>
      <c r="M22" s="5"/>
      <c r="N22"/>
      <c r="O22"/>
      <c r="P22"/>
      <c r="Q22"/>
    </row>
    <row r="23" spans="1:138" ht="30" customHeight="1" x14ac:dyDescent="0.25">
      <c r="A23" s="58" t="s">
        <v>5</v>
      </c>
      <c r="B23" s="271" t="s">
        <v>51</v>
      </c>
      <c r="C23" s="225"/>
      <c r="D23" s="225"/>
      <c r="E23" s="225"/>
      <c r="G23"/>
      <c r="H23"/>
      <c r="I23"/>
    </row>
    <row r="24" spans="1:138" s="64" customFormat="1" ht="15" customHeight="1" x14ac:dyDescent="0.25">
      <c r="A24" s="88" t="s">
        <v>4</v>
      </c>
      <c r="B24" s="264" t="s">
        <v>101</v>
      </c>
      <c r="C24" s="253"/>
      <c r="D24" s="253"/>
      <c r="E24" s="253"/>
      <c r="F24" s="38"/>
      <c r="G24"/>
      <c r="H24"/>
      <c r="I24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  <c r="AN24" s="38"/>
      <c r="AO24" s="38"/>
      <c r="AP24" s="38"/>
      <c r="AQ24" s="38"/>
      <c r="AR24" s="38"/>
      <c r="AS24" s="38"/>
      <c r="AT24" s="38"/>
      <c r="AU24" s="38"/>
      <c r="AV24" s="38"/>
      <c r="AW24" s="38"/>
      <c r="AX24" s="38"/>
      <c r="AY24" s="38"/>
      <c r="AZ24" s="38"/>
      <c r="BA24" s="38"/>
      <c r="BB24" s="38"/>
      <c r="BC24" s="38"/>
      <c r="BD24" s="38"/>
      <c r="BE24" s="38"/>
      <c r="BF24" s="38"/>
      <c r="BG24" s="38"/>
      <c r="BH24" s="38"/>
      <c r="BI24" s="38"/>
      <c r="BJ24" s="38"/>
      <c r="BK24" s="38"/>
      <c r="BL24" s="38"/>
      <c r="BM24" s="38"/>
      <c r="BN24" s="38"/>
      <c r="BO24" s="38"/>
      <c r="BP24" s="38"/>
      <c r="BQ24" s="38"/>
      <c r="BR24" s="38"/>
      <c r="BS24" s="38"/>
      <c r="BT24" s="38"/>
      <c r="BU24" s="38"/>
      <c r="BV24" s="38"/>
      <c r="BW24" s="38"/>
      <c r="BX24" s="38"/>
      <c r="BY24" s="38"/>
      <c r="BZ24" s="38"/>
      <c r="CA24" s="38"/>
      <c r="CB24" s="38"/>
      <c r="CC24" s="38"/>
      <c r="CD24" s="38"/>
      <c r="CE24" s="38"/>
      <c r="CF24" s="38"/>
      <c r="CG24" s="38"/>
      <c r="CH24" s="38"/>
      <c r="CI24" s="38"/>
      <c r="CJ24" s="38"/>
      <c r="CK24" s="38"/>
      <c r="CL24" s="38"/>
      <c r="CM24" s="38"/>
      <c r="CN24" s="38"/>
      <c r="CO24" s="38"/>
      <c r="CP24" s="38"/>
      <c r="CQ24" s="38"/>
      <c r="CR24" s="38"/>
      <c r="CS24" s="38"/>
      <c r="CT24" s="38"/>
      <c r="CU24" s="38"/>
      <c r="CV24" s="38"/>
      <c r="CW24" s="38"/>
      <c r="CX24" s="38"/>
      <c r="CY24" s="38"/>
      <c r="CZ24" s="38"/>
      <c r="DA24" s="38"/>
      <c r="DB24" s="38"/>
      <c r="DC24" s="38"/>
      <c r="DD24" s="38"/>
      <c r="DE24" s="38"/>
      <c r="DF24" s="38"/>
      <c r="DG24" s="38"/>
      <c r="DH24" s="38"/>
      <c r="DI24" s="38"/>
      <c r="DJ24" s="38"/>
      <c r="DK24" s="38"/>
      <c r="DL24" s="38"/>
      <c r="DM24" s="38"/>
      <c r="DN24" s="38"/>
      <c r="DO24" s="38"/>
      <c r="DP24" s="38"/>
      <c r="DQ24" s="38"/>
      <c r="DR24" s="38"/>
      <c r="DS24" s="38"/>
      <c r="DT24" s="38"/>
      <c r="DU24" s="38"/>
      <c r="DV24" s="38"/>
      <c r="DW24" s="38"/>
      <c r="DX24" s="38"/>
      <c r="DY24" s="38"/>
      <c r="DZ24" s="38"/>
      <c r="EA24" s="38"/>
      <c r="EB24" s="38"/>
      <c r="EC24" s="38"/>
      <c r="ED24" s="38"/>
      <c r="EE24" s="38"/>
      <c r="EF24" s="38"/>
      <c r="EG24" s="38"/>
      <c r="EH24" s="38"/>
    </row>
    <row r="25" spans="1:138" ht="15" customHeight="1" x14ac:dyDescent="0.25">
      <c r="A25" s="88" t="s">
        <v>2</v>
      </c>
      <c r="B25" s="279" t="s">
        <v>109</v>
      </c>
      <c r="C25" s="253"/>
      <c r="D25" s="253"/>
      <c r="E25" s="253"/>
    </row>
    <row r="26" spans="1:138" x14ac:dyDescent="0.25">
      <c r="B26" s="95"/>
      <c r="C26" s="95"/>
      <c r="D26" s="95"/>
      <c r="E26"/>
    </row>
    <row r="27" spans="1:138" x14ac:dyDescent="0.25">
      <c r="B27"/>
      <c r="C27"/>
      <c r="D27"/>
      <c r="E27"/>
    </row>
    <row r="28" spans="1:138" x14ac:dyDescent="0.25">
      <c r="B28"/>
      <c r="C28"/>
      <c r="D28"/>
      <c r="E28"/>
    </row>
    <row r="29" spans="1:138" x14ac:dyDescent="0.25">
      <c r="B29"/>
      <c r="C29"/>
      <c r="D29"/>
      <c r="E29"/>
    </row>
    <row r="30" spans="1:138" x14ac:dyDescent="0.25">
      <c r="B30"/>
      <c r="C30"/>
      <c r="D30"/>
      <c r="E30"/>
    </row>
    <row r="31" spans="1:138" x14ac:dyDescent="0.25">
      <c r="B31"/>
      <c r="C31"/>
      <c r="D31"/>
      <c r="E31"/>
    </row>
    <row r="32" spans="1:138" x14ac:dyDescent="0.25">
      <c r="B32"/>
      <c r="C32"/>
      <c r="D32"/>
      <c r="E32"/>
    </row>
    <row r="33" spans="2:5" x14ac:dyDescent="0.25">
      <c r="B33"/>
      <c r="C33"/>
      <c r="D33"/>
      <c r="E33"/>
    </row>
    <row r="34" spans="2:5" x14ac:dyDescent="0.25">
      <c r="B34"/>
      <c r="C34"/>
      <c r="D34"/>
      <c r="E34"/>
    </row>
    <row r="35" spans="2:5" x14ac:dyDescent="0.25">
      <c r="B35"/>
      <c r="C35"/>
      <c r="D35"/>
      <c r="E35"/>
    </row>
    <row r="36" spans="2:5" x14ac:dyDescent="0.25">
      <c r="B36"/>
      <c r="C36"/>
      <c r="D36"/>
      <c r="E36"/>
    </row>
    <row r="37" spans="2:5" x14ac:dyDescent="0.25">
      <c r="B37"/>
      <c r="C37"/>
    </row>
  </sheetData>
  <mergeCells count="8">
    <mergeCell ref="B24:E24"/>
    <mergeCell ref="B25:E25"/>
    <mergeCell ref="D3:E3"/>
    <mergeCell ref="B2:E2"/>
    <mergeCell ref="B3:B4"/>
    <mergeCell ref="C3:C4"/>
    <mergeCell ref="B23:E23"/>
    <mergeCell ref="B22:E22"/>
  </mergeCells>
  <hyperlinks>
    <hyperlink ref="E1" location="Contents!A1" display="[contents Ç]"/>
    <hyperlink ref="B25" r:id="rId1"/>
  </hyperlinks>
  <pageMargins left="0.7" right="0.7" top="0.75" bottom="0.75" header="0.3" footer="0.3"/>
  <pageSetup paperSize="9" orientation="portrait"/>
  <ignoredErrors>
    <ignoredError sqref="E13:E14 E5:E12 E16:E20" evalError="1"/>
  </ignoredErrors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H38"/>
  <sheetViews>
    <sheetView showGridLines="0" topLeftCell="A10" workbookViewId="0">
      <selection activeCell="B25" sqref="B25:H25"/>
    </sheetView>
  </sheetViews>
  <sheetFormatPr defaultColWidth="9.140625" defaultRowHeight="15" x14ac:dyDescent="0.25"/>
  <cols>
    <col min="1" max="1" width="8.7109375" style="38" customWidth="1"/>
    <col min="2" max="2" width="16.7109375" style="38" customWidth="1"/>
    <col min="3" max="3" width="16.7109375" style="53" customWidth="1"/>
    <col min="4" max="8" width="16.7109375" style="38" customWidth="1"/>
    <col min="9" max="16384" width="9.140625" style="38"/>
  </cols>
  <sheetData>
    <row r="1" spans="1:138" s="39" customFormat="1" ht="30" customHeight="1" x14ac:dyDescent="0.25">
      <c r="A1" s="49" t="s">
        <v>0</v>
      </c>
      <c r="B1" s="115" t="s">
        <v>1</v>
      </c>
      <c r="C1" s="84"/>
      <c r="H1" s="78" t="s">
        <v>3</v>
      </c>
    </row>
    <row r="2" spans="1:138" s="39" customFormat="1" ht="30" customHeight="1" thickBot="1" x14ac:dyDescent="0.3">
      <c r="B2" s="266" t="s">
        <v>90</v>
      </c>
      <c r="C2" s="267"/>
      <c r="D2" s="270"/>
      <c r="E2" s="256"/>
      <c r="F2" s="256"/>
      <c r="G2" s="256"/>
      <c r="H2" s="256"/>
    </row>
    <row r="3" spans="1:138" s="39" customFormat="1" ht="30" customHeight="1" x14ac:dyDescent="0.25">
      <c r="B3" s="231" t="s">
        <v>6</v>
      </c>
      <c r="C3" s="235" t="s">
        <v>33</v>
      </c>
      <c r="D3" s="236"/>
      <c r="E3" s="237"/>
      <c r="F3" s="235" t="s">
        <v>34</v>
      </c>
      <c r="G3" s="236"/>
      <c r="H3" s="236"/>
    </row>
    <row r="4" spans="1:138" s="64" customFormat="1" ht="45" customHeight="1" x14ac:dyDescent="0.25">
      <c r="A4" s="38"/>
      <c r="B4" s="232"/>
      <c r="C4" s="100">
        <v>2011</v>
      </c>
      <c r="D4" s="101">
        <v>2012</v>
      </c>
      <c r="E4" s="102" t="s">
        <v>36</v>
      </c>
      <c r="F4" s="100">
        <v>2011</v>
      </c>
      <c r="G4" s="101">
        <v>2012</v>
      </c>
      <c r="H4" s="101" t="s">
        <v>36</v>
      </c>
      <c r="I4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  <c r="AA4" s="38"/>
      <c r="AB4" s="38"/>
      <c r="AC4" s="38"/>
      <c r="AD4" s="38"/>
      <c r="AE4" s="38"/>
      <c r="AF4" s="38"/>
      <c r="AG4" s="38"/>
      <c r="AH4" s="38"/>
      <c r="AI4" s="38"/>
      <c r="AJ4" s="38"/>
      <c r="AK4" s="38"/>
      <c r="AL4" s="38"/>
      <c r="AM4" s="38"/>
      <c r="AN4" s="38"/>
      <c r="AO4" s="38"/>
      <c r="AP4" s="38"/>
      <c r="AQ4" s="38"/>
      <c r="AR4" s="38"/>
      <c r="AS4" s="38"/>
      <c r="AT4" s="38"/>
      <c r="AU4" s="38"/>
      <c r="AV4" s="38"/>
      <c r="AW4" s="38"/>
      <c r="AX4" s="38"/>
      <c r="AY4" s="38"/>
      <c r="AZ4" s="38"/>
      <c r="BA4" s="38"/>
      <c r="BB4" s="38"/>
      <c r="BC4" s="38"/>
      <c r="BD4" s="38"/>
      <c r="BE4" s="38"/>
      <c r="BF4" s="38"/>
      <c r="BG4" s="38"/>
      <c r="BH4" s="38"/>
      <c r="BI4" s="38"/>
      <c r="BJ4" s="38"/>
      <c r="BK4" s="38"/>
      <c r="BL4" s="38"/>
      <c r="BM4" s="38"/>
      <c r="BN4" s="38"/>
      <c r="BO4" s="38"/>
      <c r="BP4" s="38"/>
      <c r="BQ4" s="38"/>
      <c r="BR4" s="38"/>
      <c r="BS4" s="38"/>
      <c r="BT4" s="38"/>
      <c r="BU4" s="38"/>
      <c r="BV4" s="38"/>
      <c r="BW4" s="38"/>
      <c r="BX4" s="38"/>
      <c r="BY4" s="38"/>
      <c r="BZ4" s="38"/>
      <c r="CA4" s="38"/>
      <c r="CB4" s="38"/>
      <c r="CC4" s="38"/>
      <c r="CD4" s="38"/>
      <c r="CE4" s="38"/>
      <c r="CF4" s="38"/>
      <c r="CG4" s="38"/>
      <c r="CH4" s="38"/>
      <c r="CI4" s="38"/>
      <c r="CJ4" s="38"/>
      <c r="CK4" s="38"/>
      <c r="CL4" s="38"/>
      <c r="CM4" s="38"/>
      <c r="CN4" s="38"/>
      <c r="CO4" s="38"/>
      <c r="CP4" s="38"/>
      <c r="CQ4" s="38"/>
      <c r="CR4" s="38"/>
      <c r="CS4" s="38"/>
      <c r="CT4" s="38"/>
      <c r="CU4" s="38"/>
      <c r="CV4" s="38"/>
      <c r="CW4" s="38"/>
      <c r="CX4" s="38"/>
      <c r="CY4" s="38"/>
      <c r="CZ4" s="38"/>
      <c r="DA4" s="38"/>
      <c r="DB4" s="38"/>
      <c r="DC4" s="38"/>
      <c r="DD4" s="38"/>
      <c r="DE4" s="38"/>
      <c r="DF4" s="38"/>
      <c r="DG4" s="38"/>
      <c r="DH4" s="38"/>
      <c r="DI4" s="38"/>
      <c r="DJ4" s="38"/>
      <c r="DK4" s="38"/>
      <c r="DL4" s="38"/>
      <c r="DM4" s="38"/>
      <c r="DN4" s="38"/>
      <c r="DO4" s="38"/>
      <c r="DP4" s="38"/>
      <c r="DQ4" s="38"/>
      <c r="DR4" s="38"/>
      <c r="DS4" s="38"/>
      <c r="DT4" s="38"/>
      <c r="DU4" s="38"/>
      <c r="DV4" s="38"/>
      <c r="DW4" s="38"/>
      <c r="DX4" s="38"/>
      <c r="DY4" s="38"/>
      <c r="DZ4" s="38"/>
      <c r="EA4" s="38"/>
      <c r="EB4" s="38"/>
      <c r="EC4" s="38"/>
      <c r="ED4" s="38"/>
      <c r="EE4" s="38"/>
      <c r="EF4" s="38"/>
      <c r="EG4" s="38"/>
      <c r="EH4" s="38"/>
    </row>
    <row r="5" spans="1:138" ht="15" customHeight="1" x14ac:dyDescent="0.25">
      <c r="B5" s="89" t="s">
        <v>22</v>
      </c>
      <c r="C5" s="152">
        <v>113194</v>
      </c>
      <c r="D5" s="119">
        <v>115595</v>
      </c>
      <c r="E5" s="137">
        <f>(D5/C5*100)-100</f>
        <v>2.1211371627471323</v>
      </c>
      <c r="F5" s="119" t="s">
        <v>49</v>
      </c>
      <c r="G5" s="119">
        <v>38994</v>
      </c>
      <c r="H5" s="120" t="s">
        <v>49</v>
      </c>
      <c r="I5"/>
      <c r="J5"/>
      <c r="K5"/>
      <c r="L5"/>
      <c r="M5"/>
    </row>
    <row r="6" spans="1:138" s="64" customFormat="1" ht="15" customHeight="1" x14ac:dyDescent="0.25">
      <c r="A6" s="38"/>
      <c r="B6" s="16" t="s">
        <v>7</v>
      </c>
      <c r="C6" s="126">
        <v>44228</v>
      </c>
      <c r="D6" s="121">
        <v>46642</v>
      </c>
      <c r="E6" s="138">
        <f t="shared" ref="E6:E20" si="0">(D6/C6*100)-100</f>
        <v>5.4580808537578065</v>
      </c>
      <c r="F6" s="121">
        <v>31698</v>
      </c>
      <c r="G6" s="121">
        <v>33039</v>
      </c>
      <c r="H6" s="122">
        <f t="shared" ref="H6" si="1">(G6/F6*100)-100</f>
        <v>4.2305508233958022</v>
      </c>
      <c r="I6"/>
      <c r="J6"/>
      <c r="K6"/>
      <c r="L6"/>
      <c r="M6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  <c r="AA6" s="38"/>
      <c r="AB6" s="38"/>
      <c r="AC6" s="38"/>
      <c r="AD6" s="38"/>
      <c r="AE6" s="38"/>
      <c r="AF6" s="38"/>
      <c r="AG6" s="38"/>
      <c r="AH6" s="38"/>
      <c r="AI6" s="38"/>
      <c r="AJ6" s="38"/>
      <c r="AK6" s="38"/>
      <c r="AL6" s="38"/>
      <c r="AM6" s="38"/>
      <c r="AN6" s="38"/>
      <c r="AO6" s="38"/>
      <c r="AP6" s="38"/>
      <c r="AQ6" s="38"/>
      <c r="AR6" s="38"/>
      <c r="AS6" s="38"/>
      <c r="AT6" s="38"/>
      <c r="AU6" s="38"/>
      <c r="AV6" s="38"/>
      <c r="AW6" s="38"/>
      <c r="AX6" s="38"/>
      <c r="AY6" s="38"/>
      <c r="AZ6" s="38"/>
      <c r="BA6" s="38"/>
      <c r="BB6" s="38"/>
      <c r="BC6" s="38"/>
      <c r="BD6" s="38"/>
      <c r="BE6" s="38"/>
      <c r="BF6" s="38"/>
      <c r="BG6" s="38"/>
      <c r="BH6" s="38"/>
      <c r="BI6" s="38"/>
      <c r="BJ6" s="38"/>
      <c r="BK6" s="38"/>
      <c r="BL6" s="38"/>
      <c r="BM6" s="38"/>
      <c r="BN6" s="38"/>
      <c r="BO6" s="38"/>
      <c r="BP6" s="38"/>
      <c r="BQ6" s="38"/>
      <c r="BR6" s="38"/>
      <c r="BS6" s="38"/>
      <c r="BT6" s="38"/>
      <c r="BU6" s="38"/>
      <c r="BV6" s="38"/>
      <c r="BW6" s="38"/>
      <c r="BX6" s="38"/>
      <c r="BY6" s="38"/>
      <c r="BZ6" s="38"/>
      <c r="CA6" s="38"/>
      <c r="CB6" s="38"/>
      <c r="CC6" s="38"/>
      <c r="CD6" s="38"/>
      <c r="CE6" s="38"/>
      <c r="CF6" s="38"/>
      <c r="CG6" s="38"/>
      <c r="CH6" s="38"/>
      <c r="CI6" s="38"/>
      <c r="CJ6" s="38"/>
      <c r="CK6" s="38"/>
      <c r="CL6" s="38"/>
      <c r="CM6" s="38"/>
      <c r="CN6" s="38"/>
      <c r="CO6" s="38"/>
      <c r="CP6" s="38"/>
      <c r="CQ6" s="38"/>
      <c r="CR6" s="38"/>
      <c r="CS6" s="38"/>
      <c r="CT6" s="38"/>
      <c r="CU6" s="38"/>
      <c r="CV6" s="38"/>
      <c r="CW6" s="38"/>
      <c r="CX6" s="38"/>
      <c r="CY6" s="38"/>
      <c r="CZ6" s="38"/>
      <c r="DA6" s="38"/>
      <c r="DB6" s="38"/>
      <c r="DC6" s="38"/>
      <c r="DD6" s="38"/>
      <c r="DE6" s="38"/>
      <c r="DF6" s="38"/>
      <c r="DG6" s="38"/>
      <c r="DH6" s="38"/>
      <c r="DI6" s="38"/>
      <c r="DJ6" s="38"/>
      <c r="DK6" s="38"/>
      <c r="DL6" s="38"/>
      <c r="DM6" s="38"/>
      <c r="DN6" s="38"/>
      <c r="DO6" s="38"/>
      <c r="DP6" s="38"/>
      <c r="DQ6" s="38"/>
      <c r="DR6" s="38"/>
      <c r="DS6" s="38"/>
      <c r="DT6" s="38"/>
      <c r="DU6" s="38"/>
      <c r="DV6" s="38"/>
      <c r="DW6" s="38"/>
      <c r="DX6" s="38"/>
      <c r="DY6" s="38"/>
      <c r="DZ6" s="38"/>
      <c r="EA6" s="38"/>
      <c r="EB6" s="38"/>
      <c r="EC6" s="38"/>
      <c r="ED6" s="38"/>
      <c r="EE6" s="38"/>
      <c r="EF6" s="38"/>
      <c r="EG6" s="38"/>
      <c r="EH6" s="38"/>
    </row>
    <row r="7" spans="1:138" ht="15" customHeight="1" x14ac:dyDescent="0.25">
      <c r="B7" s="3" t="s">
        <v>17</v>
      </c>
      <c r="C7" s="127">
        <v>596668</v>
      </c>
      <c r="D7" s="123">
        <v>612203</v>
      </c>
      <c r="E7" s="139">
        <f t="shared" si="0"/>
        <v>2.6036254667587428</v>
      </c>
      <c r="F7" s="123">
        <v>425449</v>
      </c>
      <c r="G7" s="123">
        <v>425396</v>
      </c>
      <c r="H7" s="124">
        <f t="shared" ref="H7:H20" si="2">(G7/F7*100)-100</f>
        <v>-1.2457427329721327E-2</v>
      </c>
      <c r="I7"/>
      <c r="J7"/>
      <c r="K7"/>
      <c r="L7"/>
      <c r="M7"/>
    </row>
    <row r="8" spans="1:138" s="64" customFormat="1" ht="15" customHeight="1" x14ac:dyDescent="0.25">
      <c r="A8" s="38"/>
      <c r="B8" s="16" t="s">
        <v>18</v>
      </c>
      <c r="C8" s="126">
        <v>132467</v>
      </c>
      <c r="D8" s="121">
        <v>133954</v>
      </c>
      <c r="E8" s="138">
        <f t="shared" si="0"/>
        <v>1.1225437278718431</v>
      </c>
      <c r="F8" s="121">
        <v>101519</v>
      </c>
      <c r="G8" s="121">
        <v>103653</v>
      </c>
      <c r="H8" s="122">
        <f t="shared" si="2"/>
        <v>2.1020695633329609</v>
      </c>
      <c r="I8"/>
      <c r="J8"/>
      <c r="K8"/>
      <c r="L8"/>
      <c r="M8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/>
      <c r="AW8" s="38"/>
      <c r="AX8" s="38"/>
      <c r="AY8" s="38"/>
      <c r="AZ8" s="38"/>
      <c r="BA8" s="38"/>
      <c r="BB8" s="38"/>
      <c r="BC8" s="38"/>
      <c r="BD8" s="38"/>
      <c r="BE8" s="38"/>
      <c r="BF8" s="38"/>
      <c r="BG8" s="38"/>
      <c r="BH8" s="38"/>
      <c r="BI8" s="38"/>
      <c r="BJ8" s="38"/>
      <c r="BK8" s="38"/>
      <c r="BL8" s="38"/>
      <c r="BM8" s="38"/>
      <c r="BN8" s="38"/>
      <c r="BO8" s="38"/>
      <c r="BP8" s="38"/>
      <c r="BQ8" s="38"/>
      <c r="BR8" s="38"/>
      <c r="BS8" s="38"/>
      <c r="BT8" s="38"/>
      <c r="BU8" s="38"/>
      <c r="BV8" s="38"/>
      <c r="BW8" s="38"/>
      <c r="BX8" s="38"/>
      <c r="BY8" s="38"/>
      <c r="BZ8" s="38"/>
      <c r="CA8" s="38"/>
      <c r="CB8" s="38"/>
      <c r="CC8" s="38"/>
      <c r="CD8" s="38"/>
      <c r="CE8" s="38"/>
      <c r="CF8" s="38"/>
      <c r="CG8" s="38"/>
      <c r="CH8" s="38"/>
      <c r="CI8" s="38"/>
      <c r="CJ8" s="38"/>
      <c r="CK8" s="38"/>
      <c r="CL8" s="38"/>
      <c r="CM8" s="38"/>
      <c r="CN8" s="38"/>
      <c r="CO8" s="38"/>
      <c r="CP8" s="38"/>
      <c r="CQ8" s="38"/>
      <c r="CR8" s="38"/>
      <c r="CS8" s="38"/>
      <c r="CT8" s="38"/>
      <c r="CU8" s="38"/>
      <c r="CV8" s="38"/>
      <c r="CW8" s="38"/>
      <c r="CX8" s="38"/>
      <c r="CY8" s="38"/>
      <c r="CZ8" s="38"/>
      <c r="DA8" s="38"/>
      <c r="DB8" s="38"/>
      <c r="DC8" s="38"/>
      <c r="DD8" s="38"/>
      <c r="DE8" s="38"/>
      <c r="DF8" s="38"/>
      <c r="DG8" s="38"/>
      <c r="DH8" s="38"/>
      <c r="DI8" s="38"/>
      <c r="DJ8" s="38"/>
      <c r="DK8" s="38"/>
      <c r="DL8" s="38"/>
      <c r="DM8" s="38"/>
      <c r="DN8" s="38"/>
      <c r="DO8" s="38"/>
      <c r="DP8" s="38"/>
      <c r="DQ8" s="38"/>
      <c r="DR8" s="38"/>
      <c r="DS8" s="38"/>
      <c r="DT8" s="38"/>
      <c r="DU8" s="38"/>
      <c r="DV8" s="38"/>
      <c r="DW8" s="38"/>
      <c r="DX8" s="38"/>
      <c r="DY8" s="38"/>
      <c r="DZ8" s="38"/>
      <c r="EA8" s="38"/>
      <c r="EB8" s="38"/>
      <c r="EC8" s="38"/>
      <c r="ED8" s="38"/>
      <c r="EE8" s="38"/>
      <c r="EF8" s="38"/>
      <c r="EG8" s="38"/>
      <c r="EH8" s="38"/>
    </row>
    <row r="9" spans="1:138" ht="15" customHeight="1" x14ac:dyDescent="0.25">
      <c r="B9" s="3" t="s">
        <v>10</v>
      </c>
      <c r="C9" s="127">
        <v>1161900</v>
      </c>
      <c r="D9" s="123">
        <v>1190798</v>
      </c>
      <c r="E9" s="139">
        <f t="shared" si="0"/>
        <v>2.4871331439883022</v>
      </c>
      <c r="F9" s="123">
        <v>801180</v>
      </c>
      <c r="G9" s="123">
        <v>817138</v>
      </c>
      <c r="H9" s="124">
        <f t="shared" si="2"/>
        <v>1.9918120771861538</v>
      </c>
      <c r="I9"/>
      <c r="J9"/>
      <c r="K9"/>
      <c r="L9"/>
      <c r="M9"/>
    </row>
    <row r="10" spans="1:138" s="64" customFormat="1" ht="15" customHeight="1" x14ac:dyDescent="0.25">
      <c r="A10" s="38"/>
      <c r="B10" s="16" t="s">
        <v>8</v>
      </c>
      <c r="C10" s="126">
        <v>164770</v>
      </c>
      <c r="D10" s="121">
        <v>171166</v>
      </c>
      <c r="E10" s="138">
        <f t="shared" si="0"/>
        <v>3.8817745948898477</v>
      </c>
      <c r="F10" s="121">
        <v>115605</v>
      </c>
      <c r="G10" s="121">
        <v>117327</v>
      </c>
      <c r="H10" s="122">
        <f t="shared" si="2"/>
        <v>1.4895549500454166</v>
      </c>
      <c r="I10"/>
      <c r="J10"/>
      <c r="K10"/>
      <c r="L10"/>
      <c r="M10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  <c r="AS10" s="38"/>
      <c r="AT10" s="38"/>
      <c r="AU10" s="38"/>
      <c r="AV10" s="38"/>
      <c r="AW10" s="38"/>
      <c r="AX10" s="38"/>
      <c r="AY10" s="38"/>
      <c r="AZ10" s="38"/>
      <c r="BA10" s="38"/>
      <c r="BB10" s="38"/>
      <c r="BC10" s="38"/>
      <c r="BD10" s="38"/>
      <c r="BE10" s="38"/>
      <c r="BF10" s="38"/>
      <c r="BG10" s="38"/>
      <c r="BH10" s="38"/>
      <c r="BI10" s="38"/>
      <c r="BJ10" s="38"/>
      <c r="BK10" s="38"/>
      <c r="BL10" s="38"/>
      <c r="BM10" s="38"/>
      <c r="BN10" s="38"/>
      <c r="BO10" s="38"/>
      <c r="BP10" s="38"/>
      <c r="BQ10" s="38"/>
      <c r="BR10" s="38"/>
      <c r="BS10" s="38"/>
      <c r="BT10" s="38"/>
      <c r="BU10" s="38"/>
      <c r="BV10" s="38"/>
      <c r="BW10" s="38"/>
      <c r="BX10" s="38"/>
      <c r="BY10" s="38"/>
      <c r="BZ10" s="38"/>
      <c r="CA10" s="38"/>
      <c r="CB10" s="38"/>
      <c r="CC10" s="38"/>
      <c r="CD10" s="38"/>
      <c r="CE10" s="38"/>
      <c r="CF10" s="38"/>
      <c r="CG10" s="38"/>
      <c r="CH10" s="38"/>
      <c r="CI10" s="38"/>
      <c r="CJ10" s="38"/>
      <c r="CK10" s="38"/>
      <c r="CL10" s="38"/>
      <c r="CM10" s="38"/>
      <c r="CN10" s="38"/>
      <c r="CO10" s="38"/>
      <c r="CP10" s="38"/>
      <c r="CQ10" s="38"/>
      <c r="CR10" s="38"/>
      <c r="CS10" s="38"/>
      <c r="CT10" s="38"/>
      <c r="CU10" s="38"/>
      <c r="CV10" s="38"/>
      <c r="CW10" s="38"/>
      <c r="CX10" s="38"/>
      <c r="CY10" s="38"/>
      <c r="CZ10" s="38"/>
      <c r="DA10" s="38"/>
      <c r="DB10" s="38"/>
      <c r="DC10" s="38"/>
      <c r="DD10" s="38"/>
      <c r="DE10" s="38"/>
      <c r="DF10" s="38"/>
      <c r="DG10" s="38"/>
      <c r="DH10" s="38"/>
      <c r="DI10" s="38"/>
      <c r="DJ10" s="38"/>
      <c r="DK10" s="38"/>
      <c r="DL10" s="38"/>
      <c r="DM10" s="38"/>
      <c r="DN10" s="38"/>
      <c r="DO10" s="38"/>
      <c r="DP10" s="38"/>
      <c r="DQ10" s="38"/>
      <c r="DR10" s="38"/>
      <c r="DS10" s="38"/>
      <c r="DT10" s="38"/>
      <c r="DU10" s="38"/>
      <c r="DV10" s="38"/>
      <c r="DW10" s="38"/>
      <c r="DX10" s="38"/>
      <c r="DY10" s="38"/>
      <c r="DZ10" s="38"/>
      <c r="EA10" s="38"/>
      <c r="EB10" s="38"/>
      <c r="EC10" s="38"/>
      <c r="ED10" s="38"/>
      <c r="EE10" s="38"/>
      <c r="EF10" s="38"/>
      <c r="EG10" s="38"/>
      <c r="EH10" s="38"/>
    </row>
    <row r="11" spans="1:138" ht="15" customHeight="1" x14ac:dyDescent="0.25">
      <c r="B11" s="3" t="s">
        <v>11</v>
      </c>
      <c r="C11" s="127">
        <v>1845</v>
      </c>
      <c r="D11" s="123">
        <v>2337</v>
      </c>
      <c r="E11" s="139">
        <f t="shared" si="0"/>
        <v>26.666666666666657</v>
      </c>
      <c r="F11" s="123">
        <v>1133</v>
      </c>
      <c r="G11" s="123">
        <v>1434</v>
      </c>
      <c r="H11" s="124">
        <f t="shared" si="2"/>
        <v>26.566637246248902</v>
      </c>
      <c r="I11"/>
      <c r="J11"/>
      <c r="K11"/>
      <c r="L11"/>
      <c r="M11"/>
    </row>
    <row r="12" spans="1:138" s="64" customFormat="1" ht="15" customHeight="1" x14ac:dyDescent="0.25">
      <c r="A12" s="38"/>
      <c r="B12" s="16" t="s">
        <v>19</v>
      </c>
      <c r="C12" s="126">
        <v>96467</v>
      </c>
      <c r="D12" s="121">
        <v>99738</v>
      </c>
      <c r="E12" s="138">
        <f t="shared" si="0"/>
        <v>3.390796852809757</v>
      </c>
      <c r="F12" s="121">
        <v>58860</v>
      </c>
      <c r="G12" s="121">
        <v>60502</v>
      </c>
      <c r="H12" s="122">
        <f t="shared" si="2"/>
        <v>2.7896704043492946</v>
      </c>
      <c r="I12"/>
      <c r="J12"/>
      <c r="K12"/>
      <c r="L12"/>
      <c r="M12"/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  <c r="AF12" s="38"/>
      <c r="AG12" s="38"/>
      <c r="AH12" s="38"/>
      <c r="AI12" s="38"/>
      <c r="AJ12" s="38"/>
      <c r="AK12" s="38"/>
      <c r="AL12" s="38"/>
      <c r="AM12" s="38"/>
      <c r="AN12" s="38"/>
      <c r="AO12" s="38"/>
      <c r="AP12" s="38"/>
      <c r="AQ12" s="38"/>
      <c r="AR12" s="38"/>
      <c r="AS12" s="38"/>
      <c r="AT12" s="38"/>
      <c r="AU12" s="38"/>
      <c r="AV12" s="38"/>
      <c r="AW12" s="38"/>
      <c r="AX12" s="38"/>
      <c r="AY12" s="38"/>
      <c r="AZ12" s="38"/>
      <c r="BA12" s="38"/>
      <c r="BB12" s="38"/>
      <c r="BC12" s="38"/>
      <c r="BD12" s="38"/>
      <c r="BE12" s="38"/>
      <c r="BF12" s="38"/>
      <c r="BG12" s="38"/>
      <c r="BH12" s="38"/>
      <c r="BI12" s="38"/>
      <c r="BJ12" s="38"/>
      <c r="BK12" s="38"/>
      <c r="BL12" s="38"/>
      <c r="BM12" s="38"/>
      <c r="BN12" s="38"/>
      <c r="BO12" s="38"/>
      <c r="BP12" s="38"/>
      <c r="BQ12" s="38"/>
      <c r="BR12" s="38"/>
      <c r="BS12" s="38"/>
      <c r="BT12" s="38"/>
      <c r="BU12" s="38"/>
      <c r="BV12" s="38"/>
      <c r="BW12" s="38"/>
      <c r="BX12" s="38"/>
      <c r="BY12" s="38"/>
      <c r="BZ12" s="38"/>
      <c r="CA12" s="38"/>
      <c r="CB12" s="38"/>
      <c r="CC12" s="38"/>
      <c r="CD12" s="38"/>
      <c r="CE12" s="38"/>
      <c r="CF12" s="38"/>
      <c r="CG12" s="38"/>
      <c r="CH12" s="38"/>
      <c r="CI12" s="38"/>
      <c r="CJ12" s="38"/>
      <c r="CK12" s="38"/>
      <c r="CL12" s="38"/>
      <c r="CM12" s="38"/>
      <c r="CN12" s="38"/>
      <c r="CO12" s="38"/>
      <c r="CP12" s="38"/>
      <c r="CQ12" s="38"/>
      <c r="CR12" s="38"/>
      <c r="CS12" s="38"/>
      <c r="CT12" s="38"/>
      <c r="CU12" s="38"/>
      <c r="CV12" s="38"/>
      <c r="CW12" s="38"/>
      <c r="CX12" s="38"/>
      <c r="CY12" s="38"/>
      <c r="CZ12" s="38"/>
      <c r="DA12" s="38"/>
      <c r="DB12" s="38"/>
      <c r="DC12" s="38"/>
      <c r="DD12" s="38"/>
      <c r="DE12" s="38"/>
      <c r="DF12" s="38"/>
      <c r="DG12" s="38"/>
      <c r="DH12" s="38"/>
      <c r="DI12" s="38"/>
      <c r="DJ12" s="38"/>
      <c r="DK12" s="38"/>
      <c r="DL12" s="38"/>
      <c r="DM12" s="38"/>
      <c r="DN12" s="38"/>
      <c r="DO12" s="38"/>
      <c r="DP12" s="38"/>
      <c r="DQ12" s="38"/>
      <c r="DR12" s="38"/>
      <c r="DS12" s="38"/>
      <c r="DT12" s="38"/>
      <c r="DU12" s="38"/>
      <c r="DV12" s="38"/>
      <c r="DW12" s="38"/>
      <c r="DX12" s="38"/>
      <c r="DY12" s="38"/>
      <c r="DZ12" s="38"/>
      <c r="EA12" s="38"/>
      <c r="EB12" s="38"/>
      <c r="EC12" s="38"/>
      <c r="ED12" s="38"/>
      <c r="EE12" s="38"/>
      <c r="EF12" s="38"/>
      <c r="EG12" s="38"/>
      <c r="EH12" s="38"/>
    </row>
    <row r="13" spans="1:138" s="64" customFormat="1" ht="15" customHeight="1" x14ac:dyDescent="0.25">
      <c r="A13" s="38"/>
      <c r="B13" s="3" t="s">
        <v>50</v>
      </c>
      <c r="C13" s="127">
        <v>22663</v>
      </c>
      <c r="D13" s="123">
        <v>24871</v>
      </c>
      <c r="E13" s="139">
        <v>9.7427525040815368</v>
      </c>
      <c r="F13" s="123">
        <v>9224</v>
      </c>
      <c r="G13" s="123">
        <v>10631</v>
      </c>
      <c r="H13" s="124">
        <v>15.253686036426714</v>
      </c>
      <c r="I13"/>
      <c r="J13"/>
      <c r="K13"/>
      <c r="L13"/>
      <c r="M13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  <c r="AF13" s="38"/>
      <c r="AG13" s="38"/>
      <c r="AH13" s="38"/>
      <c r="AI13" s="38"/>
      <c r="AJ13" s="38"/>
      <c r="AK13" s="38"/>
      <c r="AL13" s="38"/>
      <c r="AM13" s="38"/>
      <c r="AN13" s="38"/>
      <c r="AO13" s="38"/>
      <c r="AP13" s="38"/>
      <c r="AQ13" s="38"/>
      <c r="AR13" s="38"/>
      <c r="AS13" s="38"/>
      <c r="AT13" s="38"/>
      <c r="AU13" s="38"/>
      <c r="AV13" s="38"/>
      <c r="AW13" s="38"/>
      <c r="AX13" s="38"/>
      <c r="AY13" s="38"/>
      <c r="AZ13" s="38"/>
      <c r="BA13" s="38"/>
      <c r="BB13" s="38"/>
      <c r="BC13" s="38"/>
      <c r="BD13" s="38"/>
      <c r="BE13" s="38"/>
      <c r="BF13" s="38"/>
      <c r="BG13" s="38"/>
      <c r="BH13" s="38"/>
      <c r="BI13" s="38"/>
      <c r="BJ13" s="38"/>
      <c r="BK13" s="38"/>
      <c r="BL13" s="38"/>
      <c r="BM13" s="38"/>
      <c r="BN13" s="38"/>
      <c r="BO13" s="38"/>
      <c r="BP13" s="38"/>
      <c r="BQ13" s="38"/>
      <c r="BR13" s="38"/>
      <c r="BS13" s="38"/>
      <c r="BT13" s="38"/>
      <c r="BU13" s="38"/>
      <c r="BV13" s="38"/>
      <c r="BW13" s="38"/>
      <c r="BX13" s="38"/>
      <c r="BY13" s="38"/>
      <c r="BZ13" s="38"/>
      <c r="CA13" s="38"/>
      <c r="CB13" s="38"/>
      <c r="CC13" s="38"/>
      <c r="CD13" s="38"/>
      <c r="CE13" s="38"/>
      <c r="CF13" s="38"/>
      <c r="CG13" s="38"/>
      <c r="CH13" s="38"/>
      <c r="CI13" s="38"/>
      <c r="CJ13" s="38"/>
      <c r="CK13" s="38"/>
      <c r="CL13" s="38"/>
      <c r="CM13" s="38"/>
      <c r="CN13" s="38"/>
      <c r="CO13" s="38"/>
      <c r="CP13" s="38"/>
      <c r="CQ13" s="38"/>
      <c r="CR13" s="38"/>
      <c r="CS13" s="38"/>
      <c r="CT13" s="38"/>
      <c r="CU13" s="38"/>
      <c r="CV13" s="38"/>
      <c r="CW13" s="38"/>
      <c r="CX13" s="38"/>
      <c r="CY13" s="38"/>
      <c r="CZ13" s="38"/>
      <c r="DA13" s="38"/>
      <c r="DB13" s="38"/>
      <c r="DC13" s="38"/>
      <c r="DD13" s="38"/>
      <c r="DE13" s="38"/>
      <c r="DF13" s="38"/>
      <c r="DG13" s="38"/>
      <c r="DH13" s="38"/>
      <c r="DI13" s="38"/>
      <c r="DJ13" s="38"/>
      <c r="DK13" s="38"/>
      <c r="DL13" s="38"/>
      <c r="DM13" s="38"/>
      <c r="DN13" s="38"/>
      <c r="DO13" s="38"/>
      <c r="DP13" s="38"/>
      <c r="DQ13" s="38"/>
      <c r="DR13" s="38"/>
      <c r="DS13" s="38"/>
      <c r="DT13" s="38"/>
      <c r="DU13" s="38"/>
      <c r="DV13" s="38"/>
      <c r="DW13" s="38"/>
      <c r="DX13" s="38"/>
      <c r="DY13" s="38"/>
      <c r="DZ13" s="38"/>
      <c r="EA13" s="38"/>
      <c r="EB13" s="38"/>
      <c r="EC13" s="38"/>
      <c r="ED13" s="38"/>
      <c r="EE13" s="38"/>
      <c r="EF13" s="38"/>
      <c r="EG13" s="38"/>
      <c r="EH13" s="38"/>
    </row>
    <row r="14" spans="1:138" ht="15" customHeight="1" x14ac:dyDescent="0.25">
      <c r="B14" s="16" t="s">
        <v>12</v>
      </c>
      <c r="C14" s="126">
        <v>17172</v>
      </c>
      <c r="D14" s="121">
        <v>18992</v>
      </c>
      <c r="E14" s="138">
        <f t="shared" si="0"/>
        <v>10.598648963428843</v>
      </c>
      <c r="F14" s="121">
        <v>10809</v>
      </c>
      <c r="G14" s="121">
        <v>11936</v>
      </c>
      <c r="H14" s="122">
        <f t="shared" si="2"/>
        <v>10.426496438153393</v>
      </c>
      <c r="I14"/>
    </row>
    <row r="15" spans="1:138" s="64" customFormat="1" ht="15" customHeight="1" x14ac:dyDescent="0.25">
      <c r="A15" s="38"/>
      <c r="B15" s="3" t="s">
        <v>14</v>
      </c>
      <c r="C15" s="127">
        <v>4400</v>
      </c>
      <c r="D15" s="123">
        <v>5001</v>
      </c>
      <c r="E15" s="139">
        <f>(D15/C15*100)-100</f>
        <v>13.659090909090892</v>
      </c>
      <c r="F15" s="123" t="s">
        <v>49</v>
      </c>
      <c r="G15" s="123" t="s">
        <v>49</v>
      </c>
      <c r="H15" s="124" t="s">
        <v>49</v>
      </c>
      <c r="I15"/>
      <c r="J15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38"/>
      <c r="AK15" s="38"/>
      <c r="AL15" s="38"/>
      <c r="AM15" s="38"/>
      <c r="AN15" s="38"/>
      <c r="AO15" s="38"/>
      <c r="AP15" s="38"/>
      <c r="AQ15" s="38"/>
      <c r="AR15" s="38"/>
      <c r="AS15" s="38"/>
      <c r="AT15" s="38"/>
      <c r="AU15" s="38"/>
      <c r="AV15" s="38"/>
      <c r="AW15" s="38"/>
      <c r="AX15" s="38"/>
      <c r="AY15" s="38"/>
      <c r="AZ15" s="38"/>
      <c r="BA15" s="38"/>
      <c r="BB15" s="38"/>
      <c r="BC15" s="38"/>
      <c r="BD15" s="38"/>
      <c r="BE15" s="38"/>
      <c r="BF15" s="38"/>
      <c r="BG15" s="38"/>
      <c r="BH15" s="38"/>
      <c r="BI15" s="38"/>
      <c r="BJ15" s="38"/>
      <c r="BK15" s="38"/>
      <c r="BL15" s="38"/>
      <c r="BM15" s="38"/>
      <c r="BN15" s="38"/>
      <c r="BO15" s="38"/>
      <c r="BP15" s="38"/>
      <c r="BQ15" s="38"/>
      <c r="BR15" s="38"/>
      <c r="BS15" s="38"/>
      <c r="BT15" s="38"/>
      <c r="BU15" s="38"/>
      <c r="BV15" s="38"/>
      <c r="BW15" s="38"/>
      <c r="BX15" s="38"/>
      <c r="BY15" s="38"/>
      <c r="BZ15" s="38"/>
      <c r="CA15" s="38"/>
      <c r="CB15" s="38"/>
      <c r="CC15" s="38"/>
      <c r="CD15" s="38"/>
      <c r="CE15" s="38"/>
      <c r="CF15" s="38"/>
      <c r="CG15" s="38"/>
      <c r="CH15" s="38"/>
      <c r="CI15" s="38"/>
      <c r="CJ15" s="38"/>
      <c r="CK15" s="38"/>
      <c r="CL15" s="38"/>
      <c r="CM15" s="38"/>
      <c r="CN15" s="38"/>
      <c r="CO15" s="38"/>
      <c r="CP15" s="38"/>
      <c r="CQ15" s="38"/>
      <c r="CR15" s="38"/>
      <c r="CS15" s="38"/>
      <c r="CT15" s="38"/>
      <c r="CU15" s="38"/>
      <c r="CV15" s="38"/>
      <c r="CW15" s="38"/>
      <c r="CX15" s="38"/>
      <c r="CY15" s="38"/>
      <c r="CZ15" s="38"/>
      <c r="DA15" s="38"/>
      <c r="DB15" s="38"/>
      <c r="DC15" s="38"/>
      <c r="DD15" s="38"/>
      <c r="DE15" s="38"/>
      <c r="DF15" s="38"/>
      <c r="DG15" s="38"/>
      <c r="DH15" s="38"/>
      <c r="DI15" s="38"/>
      <c r="DJ15" s="38"/>
      <c r="DK15" s="38"/>
      <c r="DL15" s="38"/>
      <c r="DM15" s="38"/>
      <c r="DN15" s="38"/>
      <c r="DO15" s="38"/>
      <c r="DP15" s="38"/>
      <c r="DQ15" s="38"/>
      <c r="DR15" s="38"/>
      <c r="DS15" s="38"/>
      <c r="DT15" s="38"/>
      <c r="DU15" s="38"/>
      <c r="DV15" s="38"/>
      <c r="DW15" s="38"/>
      <c r="DX15" s="38"/>
      <c r="DY15" s="38"/>
      <c r="DZ15" s="38"/>
      <c r="EA15" s="38"/>
      <c r="EB15" s="38"/>
      <c r="EC15" s="38"/>
      <c r="ED15" s="38"/>
      <c r="EE15" s="38"/>
      <c r="EF15" s="38"/>
      <c r="EG15" s="38"/>
      <c r="EH15" s="38"/>
    </row>
    <row r="16" spans="1:138" ht="15" customHeight="1" x14ac:dyDescent="0.25">
      <c r="B16" s="16" t="s">
        <v>9</v>
      </c>
      <c r="C16" s="126">
        <v>62381</v>
      </c>
      <c r="D16" s="121">
        <v>66212</v>
      </c>
      <c r="E16" s="138">
        <f t="shared" si="0"/>
        <v>6.1412930219137252</v>
      </c>
      <c r="F16" s="121">
        <v>44586</v>
      </c>
      <c r="G16" s="121">
        <v>47959</v>
      </c>
      <c r="H16" s="122">
        <f t="shared" si="2"/>
        <v>7.565154981384282</v>
      </c>
      <c r="I16"/>
    </row>
    <row r="17" spans="1:138" s="64" customFormat="1" ht="15" customHeight="1" x14ac:dyDescent="0.25">
      <c r="A17" s="38"/>
      <c r="B17" s="3" t="s">
        <v>15</v>
      </c>
      <c r="C17" s="127">
        <v>278692</v>
      </c>
      <c r="D17" s="123">
        <v>288465</v>
      </c>
      <c r="E17" s="139">
        <f t="shared" si="0"/>
        <v>3.5067386218477878</v>
      </c>
      <c r="F17" s="123">
        <v>204989</v>
      </c>
      <c r="G17" s="123">
        <v>210327</v>
      </c>
      <c r="H17" s="124">
        <f t="shared" si="2"/>
        <v>2.6040421681163366</v>
      </c>
      <c r="I17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8"/>
      <c r="AU17" s="38"/>
      <c r="AV17" s="38"/>
      <c r="AW17" s="38"/>
      <c r="AX17" s="38"/>
      <c r="AY17" s="38"/>
      <c r="AZ17" s="38"/>
      <c r="BA17" s="38"/>
      <c r="BB17" s="38"/>
      <c r="BC17" s="38"/>
      <c r="BD17" s="38"/>
      <c r="BE17" s="38"/>
      <c r="BF17" s="38"/>
      <c r="BG17" s="38"/>
      <c r="BH17" s="38"/>
      <c r="BI17" s="38"/>
      <c r="BJ17" s="38"/>
      <c r="BK17" s="38"/>
      <c r="BL17" s="38"/>
      <c r="BM17" s="38"/>
      <c r="BN17" s="38"/>
      <c r="BO17" s="38"/>
      <c r="BP17" s="38"/>
      <c r="BQ17" s="38"/>
      <c r="BR17" s="38"/>
      <c r="BS17" s="38"/>
      <c r="BT17" s="38"/>
      <c r="BU17" s="38"/>
      <c r="BV17" s="38"/>
      <c r="BW17" s="38"/>
      <c r="BX17" s="38"/>
      <c r="BY17" s="38"/>
      <c r="BZ17" s="38"/>
      <c r="CA17" s="38"/>
      <c r="CB17" s="38"/>
      <c r="CC17" s="38"/>
      <c r="CD17" s="38"/>
      <c r="CE17" s="38"/>
      <c r="CF17" s="38"/>
      <c r="CG17" s="38"/>
      <c r="CH17" s="38"/>
      <c r="CI17" s="38"/>
      <c r="CJ17" s="38"/>
      <c r="CK17" s="38"/>
      <c r="CL17" s="38"/>
      <c r="CM17" s="38"/>
      <c r="CN17" s="38"/>
      <c r="CO17" s="38"/>
      <c r="CP17" s="38"/>
      <c r="CQ17" s="38"/>
      <c r="CR17" s="38"/>
      <c r="CS17" s="38"/>
      <c r="CT17" s="38"/>
      <c r="CU17" s="38"/>
      <c r="CV17" s="38"/>
      <c r="CW17" s="38"/>
      <c r="CX17" s="38"/>
      <c r="CY17" s="38"/>
      <c r="CZ17" s="38"/>
      <c r="DA17" s="38"/>
      <c r="DB17" s="38"/>
      <c r="DC17" s="38"/>
      <c r="DD17" s="38"/>
      <c r="DE17" s="38"/>
      <c r="DF17" s="38"/>
      <c r="DG17" s="38"/>
      <c r="DH17" s="38"/>
      <c r="DI17" s="38"/>
      <c r="DJ17" s="38"/>
      <c r="DK17" s="38"/>
      <c r="DL17" s="38"/>
      <c r="DM17" s="38"/>
      <c r="DN17" s="38"/>
      <c r="DO17" s="38"/>
      <c r="DP17" s="38"/>
      <c r="DQ17" s="38"/>
      <c r="DR17" s="38"/>
      <c r="DS17" s="38"/>
      <c r="DT17" s="38"/>
      <c r="DU17" s="38"/>
      <c r="DV17" s="38"/>
      <c r="DW17" s="38"/>
      <c r="DX17" s="38"/>
      <c r="DY17" s="38"/>
      <c r="DZ17" s="38"/>
      <c r="EA17" s="38"/>
      <c r="EB17" s="38"/>
      <c r="EC17" s="38"/>
      <c r="ED17" s="38"/>
      <c r="EE17" s="38"/>
      <c r="EF17" s="38"/>
      <c r="EG17" s="38"/>
      <c r="EH17" s="38"/>
    </row>
    <row r="18" spans="1:138" ht="15" customHeight="1" x14ac:dyDescent="0.25">
      <c r="B18" s="16" t="s">
        <v>13</v>
      </c>
      <c r="C18" s="126">
        <v>159336</v>
      </c>
      <c r="D18" s="121">
        <v>171497</v>
      </c>
      <c r="E18" s="138">
        <f t="shared" si="0"/>
        <v>7.6322990410202323</v>
      </c>
      <c r="F18" s="121">
        <v>96327</v>
      </c>
      <c r="G18" s="121">
        <v>100542</v>
      </c>
      <c r="H18" s="122">
        <f t="shared" si="2"/>
        <v>4.3757202030583358</v>
      </c>
      <c r="I18"/>
    </row>
    <row r="19" spans="1:138" s="64" customFormat="1" ht="15" customHeight="1" x14ac:dyDescent="0.25">
      <c r="A19" s="38"/>
      <c r="B19" s="3" t="s">
        <v>20</v>
      </c>
      <c r="C19" s="127">
        <v>191987</v>
      </c>
      <c r="D19" s="123">
        <v>195164</v>
      </c>
      <c r="E19" s="139">
        <f t="shared" si="0"/>
        <v>1.6547995437190934</v>
      </c>
      <c r="F19" s="123">
        <v>167173</v>
      </c>
      <c r="G19" s="123">
        <v>168484</v>
      </c>
      <c r="H19" s="124">
        <f t="shared" si="2"/>
        <v>0.78421754709192726</v>
      </c>
      <c r="I19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8"/>
      <c r="AJ19" s="38"/>
      <c r="AK19" s="38"/>
      <c r="AL19" s="38"/>
      <c r="AM19" s="38"/>
      <c r="AN19" s="38"/>
      <c r="AO19" s="38"/>
      <c r="AP19" s="38"/>
      <c r="AQ19" s="38"/>
      <c r="AR19" s="38"/>
      <c r="AS19" s="38"/>
      <c r="AT19" s="38"/>
      <c r="AU19" s="38"/>
      <c r="AV19" s="38"/>
      <c r="AW19" s="38"/>
      <c r="AX19" s="38"/>
      <c r="AY19" s="38"/>
      <c r="AZ19" s="38"/>
      <c r="BA19" s="38"/>
      <c r="BB19" s="38"/>
      <c r="BC19" s="38"/>
      <c r="BD19" s="38"/>
      <c r="BE19" s="38"/>
      <c r="BF19" s="38"/>
      <c r="BG19" s="38"/>
      <c r="BH19" s="38"/>
      <c r="BI19" s="38"/>
      <c r="BJ19" s="38"/>
      <c r="BK19" s="38"/>
      <c r="BL19" s="38"/>
      <c r="BM19" s="38"/>
      <c r="BN19" s="38"/>
      <c r="BO19" s="38"/>
      <c r="BP19" s="38"/>
      <c r="BQ19" s="38"/>
      <c r="BR19" s="38"/>
      <c r="BS19" s="38"/>
      <c r="BT19" s="38"/>
      <c r="BU19" s="38"/>
      <c r="BV19" s="38"/>
      <c r="BW19" s="38"/>
      <c r="BX19" s="38"/>
      <c r="BY19" s="38"/>
      <c r="BZ19" s="38"/>
      <c r="CA19" s="38"/>
      <c r="CB19" s="38"/>
      <c r="CC19" s="38"/>
      <c r="CD19" s="38"/>
      <c r="CE19" s="38"/>
      <c r="CF19" s="38"/>
      <c r="CG19" s="38"/>
      <c r="CH19" s="38"/>
      <c r="CI19" s="38"/>
      <c r="CJ19" s="38"/>
      <c r="CK19" s="38"/>
      <c r="CL19" s="38"/>
      <c r="CM19" s="38"/>
      <c r="CN19" s="38"/>
      <c r="CO19" s="38"/>
      <c r="CP19" s="38"/>
      <c r="CQ19" s="38"/>
      <c r="CR19" s="38"/>
      <c r="CS19" s="38"/>
      <c r="CT19" s="38"/>
      <c r="CU19" s="38"/>
      <c r="CV19" s="38"/>
      <c r="CW19" s="38"/>
      <c r="CX19" s="38"/>
      <c r="CY19" s="38"/>
      <c r="CZ19" s="38"/>
      <c r="DA19" s="38"/>
      <c r="DB19" s="38"/>
      <c r="DC19" s="38"/>
      <c r="DD19" s="38"/>
      <c r="DE19" s="38"/>
      <c r="DF19" s="38"/>
      <c r="DG19" s="38"/>
      <c r="DH19" s="38"/>
      <c r="DI19" s="38"/>
      <c r="DJ19" s="38"/>
      <c r="DK19" s="38"/>
      <c r="DL19" s="38"/>
      <c r="DM19" s="38"/>
      <c r="DN19" s="38"/>
      <c r="DO19" s="38"/>
      <c r="DP19" s="38"/>
      <c r="DQ19" s="38"/>
      <c r="DR19" s="38"/>
      <c r="DS19" s="38"/>
      <c r="DT19" s="38"/>
      <c r="DU19" s="38"/>
      <c r="DV19" s="38"/>
      <c r="DW19" s="38"/>
      <c r="DX19" s="38"/>
      <c r="DY19" s="38"/>
      <c r="DZ19" s="38"/>
      <c r="EA19" s="38"/>
      <c r="EB19" s="38"/>
      <c r="EC19" s="38"/>
      <c r="ED19" s="38"/>
      <c r="EE19" s="38"/>
      <c r="EF19" s="38"/>
      <c r="EG19" s="38"/>
      <c r="EH19" s="38"/>
    </row>
    <row r="20" spans="1:138" ht="15" customHeight="1" thickBot="1" x14ac:dyDescent="0.3">
      <c r="B20" s="153" t="s">
        <v>21</v>
      </c>
      <c r="C20" s="157">
        <v>142157</v>
      </c>
      <c r="D20" s="154">
        <v>165498</v>
      </c>
      <c r="E20" s="159">
        <f t="shared" si="0"/>
        <v>16.419170353904477</v>
      </c>
      <c r="F20" s="154">
        <v>80029</v>
      </c>
      <c r="G20" s="154">
        <v>96509</v>
      </c>
      <c r="H20" s="160">
        <f t="shared" si="2"/>
        <v>20.592535205987829</v>
      </c>
      <c r="I20"/>
    </row>
    <row r="21" spans="1:138" s="64" customFormat="1" ht="15" customHeight="1" x14ac:dyDescent="0.25">
      <c r="A21" s="38"/>
      <c r="B21" s="4"/>
      <c r="C21" s="4"/>
      <c r="D21" s="4"/>
      <c r="E21" s="4"/>
      <c r="F21" s="5"/>
      <c r="G21" s="5"/>
      <c r="H21" s="5"/>
      <c r="I21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8"/>
      <c r="AS21" s="38"/>
      <c r="AT21" s="38"/>
      <c r="AU21" s="38"/>
      <c r="AV21" s="38"/>
      <c r="AW21" s="38"/>
      <c r="AX21" s="38"/>
      <c r="AY21" s="38"/>
      <c r="AZ21" s="38"/>
      <c r="BA21" s="38"/>
      <c r="BB21" s="38"/>
      <c r="BC21" s="38"/>
      <c r="BD21" s="38"/>
      <c r="BE21" s="38"/>
      <c r="BF21" s="38"/>
      <c r="BG21" s="38"/>
      <c r="BH21" s="38"/>
      <c r="BI21" s="38"/>
      <c r="BJ21" s="38"/>
      <c r="BK21" s="38"/>
      <c r="BL21" s="38"/>
      <c r="BM21" s="38"/>
      <c r="BN21" s="38"/>
      <c r="BO21" s="38"/>
      <c r="BP21" s="38"/>
      <c r="BQ21" s="38"/>
      <c r="BR21" s="38"/>
      <c r="BS21" s="38"/>
      <c r="BT21" s="38"/>
      <c r="BU21" s="38"/>
      <c r="BV21" s="38"/>
      <c r="BW21" s="38"/>
      <c r="BX21" s="38"/>
      <c r="BY21" s="38"/>
      <c r="BZ21" s="38"/>
      <c r="CA21" s="38"/>
      <c r="CB21" s="38"/>
      <c r="CC21" s="38"/>
      <c r="CD21" s="38"/>
      <c r="CE21" s="38"/>
      <c r="CF21" s="38"/>
      <c r="CG21" s="38"/>
      <c r="CH21" s="38"/>
      <c r="CI21" s="38"/>
      <c r="CJ21" s="38"/>
      <c r="CK21" s="38"/>
      <c r="CL21" s="38"/>
      <c r="CM21" s="38"/>
      <c r="CN21" s="38"/>
      <c r="CO21" s="38"/>
      <c r="CP21" s="38"/>
      <c r="CQ21" s="38"/>
      <c r="CR21" s="38"/>
      <c r="CS21" s="38"/>
      <c r="CT21" s="38"/>
      <c r="CU21" s="38"/>
      <c r="CV21" s="38"/>
      <c r="CW21" s="38"/>
      <c r="CX21" s="38"/>
      <c r="CY21" s="38"/>
      <c r="CZ21" s="38"/>
      <c r="DA21" s="38"/>
      <c r="DB21" s="38"/>
      <c r="DC21" s="38"/>
      <c r="DD21" s="38"/>
      <c r="DE21" s="38"/>
      <c r="DF21" s="38"/>
      <c r="DG21" s="38"/>
      <c r="DH21" s="38"/>
      <c r="DI21" s="38"/>
      <c r="DJ21" s="38"/>
      <c r="DK21" s="38"/>
      <c r="DL21" s="38"/>
      <c r="DM21" s="38"/>
      <c r="DN21" s="38"/>
      <c r="DO21" s="38"/>
      <c r="DP21" s="38"/>
      <c r="DQ21" s="38"/>
      <c r="DR21" s="38"/>
      <c r="DS21" s="38"/>
      <c r="DT21" s="38"/>
      <c r="DU21" s="38"/>
      <c r="DV21" s="38"/>
      <c r="DW21" s="38"/>
      <c r="DX21" s="38"/>
      <c r="DY21" s="38"/>
      <c r="DZ21" s="38"/>
      <c r="EA21" s="38"/>
      <c r="EB21" s="38"/>
      <c r="EC21" s="38"/>
      <c r="ED21" s="38"/>
      <c r="EE21" s="38"/>
      <c r="EF21" s="38"/>
      <c r="EG21" s="38"/>
      <c r="EH21" s="38"/>
    </row>
    <row r="22" spans="1:138" s="1" customFormat="1" ht="15" customHeight="1" x14ac:dyDescent="0.25">
      <c r="A22" s="58" t="s">
        <v>52</v>
      </c>
      <c r="B22" s="262" t="s">
        <v>107</v>
      </c>
      <c r="C22" s="225"/>
      <c r="D22" s="225"/>
      <c r="E22" s="225"/>
      <c r="F22" s="225"/>
      <c r="G22" s="225"/>
      <c r="H22" s="225"/>
      <c r="I22" s="4"/>
      <c r="J22" s="4"/>
      <c r="K22" s="5"/>
      <c r="L22" s="5"/>
      <c r="M22" s="5"/>
      <c r="N22"/>
      <c r="O22"/>
      <c r="P22"/>
      <c r="Q22"/>
    </row>
    <row r="23" spans="1:138" ht="15" customHeight="1" x14ac:dyDescent="0.25">
      <c r="A23" s="58" t="s">
        <v>5</v>
      </c>
      <c r="B23" s="273" t="s">
        <v>51</v>
      </c>
      <c r="C23" s="225"/>
      <c r="D23" s="225"/>
      <c r="E23" s="225"/>
      <c r="F23" s="225"/>
      <c r="G23" s="225"/>
      <c r="H23" s="225"/>
      <c r="I23"/>
    </row>
    <row r="24" spans="1:138" s="64" customFormat="1" ht="15" customHeight="1" x14ac:dyDescent="0.25">
      <c r="A24" s="88" t="s">
        <v>4</v>
      </c>
      <c r="B24" s="264" t="s">
        <v>101</v>
      </c>
      <c r="C24" s="253"/>
      <c r="D24" s="253"/>
      <c r="E24" s="253"/>
      <c r="F24" s="253"/>
      <c r="G24" s="253"/>
      <c r="H24" s="253"/>
      <c r="I24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  <c r="AN24" s="38"/>
      <c r="AO24" s="38"/>
      <c r="AP24" s="38"/>
      <c r="AQ24" s="38"/>
      <c r="AR24" s="38"/>
      <c r="AS24" s="38"/>
      <c r="AT24" s="38"/>
      <c r="AU24" s="38"/>
      <c r="AV24" s="38"/>
      <c r="AW24" s="38"/>
      <c r="AX24" s="38"/>
      <c r="AY24" s="38"/>
      <c r="AZ24" s="38"/>
      <c r="BA24" s="38"/>
      <c r="BB24" s="38"/>
      <c r="BC24" s="38"/>
      <c r="BD24" s="38"/>
      <c r="BE24" s="38"/>
      <c r="BF24" s="38"/>
      <c r="BG24" s="38"/>
      <c r="BH24" s="38"/>
      <c r="BI24" s="38"/>
      <c r="BJ24" s="38"/>
      <c r="BK24" s="38"/>
      <c r="BL24" s="38"/>
      <c r="BM24" s="38"/>
      <c r="BN24" s="38"/>
      <c r="BO24" s="38"/>
      <c r="BP24" s="38"/>
      <c r="BQ24" s="38"/>
      <c r="BR24" s="38"/>
      <c r="BS24" s="38"/>
      <c r="BT24" s="38"/>
      <c r="BU24" s="38"/>
      <c r="BV24" s="38"/>
      <c r="BW24" s="38"/>
      <c r="BX24" s="38"/>
      <c r="BY24" s="38"/>
      <c r="BZ24" s="38"/>
      <c r="CA24" s="38"/>
      <c r="CB24" s="38"/>
      <c r="CC24" s="38"/>
      <c r="CD24" s="38"/>
      <c r="CE24" s="38"/>
      <c r="CF24" s="38"/>
      <c r="CG24" s="38"/>
      <c r="CH24" s="38"/>
      <c r="CI24" s="38"/>
      <c r="CJ24" s="38"/>
      <c r="CK24" s="38"/>
      <c r="CL24" s="38"/>
      <c r="CM24" s="38"/>
      <c r="CN24" s="38"/>
      <c r="CO24" s="38"/>
      <c r="CP24" s="38"/>
      <c r="CQ24" s="38"/>
      <c r="CR24" s="38"/>
      <c r="CS24" s="38"/>
      <c r="CT24" s="38"/>
      <c r="CU24" s="38"/>
      <c r="CV24" s="38"/>
      <c r="CW24" s="38"/>
      <c r="CX24" s="38"/>
      <c r="CY24" s="38"/>
      <c r="CZ24" s="38"/>
      <c r="DA24" s="38"/>
      <c r="DB24" s="38"/>
      <c r="DC24" s="38"/>
      <c r="DD24" s="38"/>
      <c r="DE24" s="38"/>
      <c r="DF24" s="38"/>
      <c r="DG24" s="38"/>
      <c r="DH24" s="38"/>
      <c r="DI24" s="38"/>
      <c r="DJ24" s="38"/>
      <c r="DK24" s="38"/>
      <c r="DL24" s="38"/>
      <c r="DM24" s="38"/>
      <c r="DN24" s="38"/>
      <c r="DO24" s="38"/>
      <c r="DP24" s="38"/>
      <c r="DQ24" s="38"/>
      <c r="DR24" s="38"/>
      <c r="DS24" s="38"/>
      <c r="DT24" s="38"/>
      <c r="DU24" s="38"/>
      <c r="DV24" s="38"/>
      <c r="DW24" s="38"/>
      <c r="DX24" s="38"/>
      <c r="DY24" s="38"/>
      <c r="DZ24" s="38"/>
      <c r="EA24" s="38"/>
      <c r="EB24" s="38"/>
      <c r="EC24" s="38"/>
      <c r="ED24" s="38"/>
      <c r="EE24" s="38"/>
      <c r="EF24" s="38"/>
      <c r="EG24" s="38"/>
      <c r="EH24" s="38"/>
    </row>
    <row r="25" spans="1:138" ht="15" customHeight="1" x14ac:dyDescent="0.25">
      <c r="A25" s="88" t="s">
        <v>2</v>
      </c>
      <c r="B25" s="279" t="s">
        <v>109</v>
      </c>
      <c r="C25" s="272"/>
      <c r="D25" s="272"/>
      <c r="E25" s="272"/>
      <c r="F25" s="272"/>
      <c r="G25" s="272"/>
      <c r="H25" s="272"/>
    </row>
    <row r="26" spans="1:138" x14ac:dyDescent="0.25">
      <c r="B26"/>
      <c r="C26"/>
      <c r="D26"/>
      <c r="E26"/>
    </row>
    <row r="27" spans="1:138" x14ac:dyDescent="0.25">
      <c r="B27"/>
      <c r="C27"/>
      <c r="D27"/>
      <c r="E27"/>
    </row>
    <row r="28" spans="1:138" x14ac:dyDescent="0.25">
      <c r="B28"/>
      <c r="C28"/>
      <c r="D28"/>
      <c r="E28"/>
    </row>
    <row r="29" spans="1:138" x14ac:dyDescent="0.25">
      <c r="B29"/>
      <c r="C29"/>
      <c r="D29"/>
      <c r="E29"/>
    </row>
    <row r="30" spans="1:138" x14ac:dyDescent="0.25">
      <c r="B30"/>
      <c r="C30"/>
      <c r="D30"/>
      <c r="E30"/>
    </row>
    <row r="31" spans="1:138" x14ac:dyDescent="0.25">
      <c r="B31"/>
      <c r="C31"/>
      <c r="D31"/>
      <c r="E31"/>
    </row>
    <row r="32" spans="1:138" x14ac:dyDescent="0.25">
      <c r="B32"/>
      <c r="C32"/>
      <c r="D32"/>
      <c r="E32"/>
    </row>
    <row r="33" spans="2:5" x14ac:dyDescent="0.25">
      <c r="B33"/>
      <c r="C33"/>
      <c r="D33"/>
      <c r="E33"/>
    </row>
    <row r="34" spans="2:5" x14ac:dyDescent="0.25">
      <c r="B34"/>
      <c r="C34"/>
      <c r="D34"/>
      <c r="E34"/>
    </row>
    <row r="35" spans="2:5" x14ac:dyDescent="0.25">
      <c r="B35"/>
      <c r="C35"/>
      <c r="D35"/>
      <c r="E35"/>
    </row>
    <row r="36" spans="2:5" x14ac:dyDescent="0.25">
      <c r="B36"/>
      <c r="C36"/>
      <c r="D36"/>
      <c r="E36"/>
    </row>
    <row r="37" spans="2:5" x14ac:dyDescent="0.25">
      <c r="B37"/>
      <c r="C37"/>
      <c r="D37"/>
      <c r="E37"/>
    </row>
    <row r="38" spans="2:5" x14ac:dyDescent="0.25">
      <c r="B38"/>
      <c r="C38"/>
    </row>
  </sheetData>
  <mergeCells count="8">
    <mergeCell ref="B24:H24"/>
    <mergeCell ref="B25:H25"/>
    <mergeCell ref="F3:H3"/>
    <mergeCell ref="B2:H2"/>
    <mergeCell ref="B3:B4"/>
    <mergeCell ref="C3:E3"/>
    <mergeCell ref="B23:H23"/>
    <mergeCell ref="B22:H22"/>
  </mergeCells>
  <hyperlinks>
    <hyperlink ref="H1" location="Contents!A1" display="[contents Ç]"/>
    <hyperlink ref="B25" r:id="rId1"/>
  </hyperlinks>
  <pageMargins left="0.7" right="0.7" top="0.75" bottom="0.75" header="0.3" footer="0.3"/>
  <pageSetup paperSize="9" orientation="portrait"/>
  <ignoredErrors>
    <ignoredError sqref="E14 H14 H6:H12 E5:E12 E16:E20 H16:H20" evalError="1"/>
  </ignoredErrors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0"/>
  <sheetViews>
    <sheetView showGridLines="0" topLeftCell="A16" workbookViewId="0">
      <selection activeCell="G36" sqref="G36"/>
    </sheetView>
  </sheetViews>
  <sheetFormatPr defaultColWidth="8.7109375" defaultRowHeight="12" customHeight="1" x14ac:dyDescent="0.25"/>
  <cols>
    <col min="1" max="1" width="8.7109375" style="2"/>
    <col min="2" max="6" width="16.7109375" style="2" customWidth="1"/>
    <col min="7" max="16384" width="8.7109375" style="2"/>
  </cols>
  <sheetData>
    <row r="1" spans="1:16" s="1" customFormat="1" ht="30" customHeight="1" x14ac:dyDescent="0.25">
      <c r="A1" s="50" t="s">
        <v>0</v>
      </c>
      <c r="B1" s="115" t="s">
        <v>1</v>
      </c>
      <c r="C1" s="76"/>
      <c r="D1" s="76"/>
      <c r="E1" s="76"/>
      <c r="F1" s="78" t="s">
        <v>3</v>
      </c>
    </row>
    <row r="2" spans="1:16" s="20" customFormat="1" ht="30" customHeight="1" x14ac:dyDescent="0.25">
      <c r="A2" s="18"/>
      <c r="B2" s="274" t="s">
        <v>81</v>
      </c>
      <c r="C2" s="212"/>
      <c r="D2" s="212"/>
      <c r="E2" s="212"/>
      <c r="F2" s="212"/>
      <c r="G2" s="28"/>
      <c r="H2" s="28"/>
      <c r="I2" s="28"/>
      <c r="J2" s="21"/>
      <c r="K2" s="21"/>
      <c r="L2" s="19"/>
      <c r="M2" s="19"/>
      <c r="N2" s="19"/>
      <c r="O2" s="11"/>
      <c r="P2" s="11"/>
    </row>
    <row r="3" spans="1:16" ht="15" customHeight="1" x14ac:dyDescent="0.25">
      <c r="B3" s="48"/>
    </row>
    <row r="4" spans="1:16" s="76" customFormat="1" ht="15" customHeight="1" x14ac:dyDescent="0.25"/>
    <row r="5" spans="1:16" s="76" customFormat="1" ht="15" customHeight="1" x14ac:dyDescent="0.25"/>
    <row r="6" spans="1:16" s="76" customFormat="1" ht="15" customHeight="1" x14ac:dyDescent="0.25"/>
    <row r="7" spans="1:16" s="76" customFormat="1" ht="15" customHeight="1" x14ac:dyDescent="0.25"/>
    <row r="8" spans="1:16" s="76" customFormat="1" ht="15" customHeight="1" x14ac:dyDescent="0.25"/>
    <row r="9" spans="1:16" s="76" customFormat="1" ht="15" customHeight="1" x14ac:dyDescent="0.25"/>
    <row r="10" spans="1:16" s="76" customFormat="1" ht="15" customHeight="1" x14ac:dyDescent="0.25"/>
    <row r="11" spans="1:16" s="76" customFormat="1" ht="15" customHeight="1" x14ac:dyDescent="0.25"/>
    <row r="12" spans="1:16" s="76" customFormat="1" ht="15" customHeight="1" x14ac:dyDescent="0.25"/>
    <row r="13" spans="1:16" ht="15" customHeight="1" x14ac:dyDescent="0.25"/>
    <row r="14" spans="1:16" ht="15" customHeight="1" x14ac:dyDescent="0.25"/>
    <row r="15" spans="1:16" ht="15" customHeight="1" x14ac:dyDescent="0.25"/>
    <row r="16" spans="1:16" ht="15" customHeight="1" x14ac:dyDescent="0.25"/>
    <row r="17" ht="15" customHeight="1" x14ac:dyDescent="0.25"/>
    <row r="18" ht="15" customHeight="1" x14ac:dyDescent="0.25"/>
    <row r="19" ht="15" customHeight="1" x14ac:dyDescent="0.25"/>
    <row r="20" s="76" customFormat="1" ht="15" customHeight="1" x14ac:dyDescent="0.25"/>
    <row r="21" ht="15" customHeight="1" x14ac:dyDescent="0.25"/>
    <row r="22" ht="15" customHeight="1" x14ac:dyDescent="0.25"/>
    <row r="23" ht="15" customHeight="1" x14ac:dyDescent="0.25"/>
    <row r="24" ht="15" customHeight="1" x14ac:dyDescent="0.25"/>
    <row r="25" ht="15" customHeight="1" x14ac:dyDescent="0.25"/>
    <row r="26" ht="15" customHeight="1" x14ac:dyDescent="0.25"/>
    <row r="27" ht="15" customHeight="1" x14ac:dyDescent="0.25"/>
    <row r="28" ht="15" customHeight="1" x14ac:dyDescent="0.25"/>
    <row r="29" ht="15" customHeight="1" x14ac:dyDescent="0.25"/>
    <row r="30" ht="15" customHeight="1" x14ac:dyDescent="0.25"/>
    <row r="31" s="31" customFormat="1" ht="15" customHeight="1" x14ac:dyDescent="0.25"/>
    <row r="32" s="31" customFormat="1" ht="15" customHeight="1" x14ac:dyDescent="0.25"/>
    <row r="33" spans="1:17" s="1" customFormat="1" ht="15" customHeight="1" x14ac:dyDescent="0.25">
      <c r="A33" s="58" t="s">
        <v>52</v>
      </c>
      <c r="B33" s="262" t="s">
        <v>103</v>
      </c>
      <c r="C33" s="225"/>
      <c r="D33" s="225"/>
      <c r="E33" s="225"/>
      <c r="F33" s="225"/>
      <c r="G33" s="182"/>
      <c r="I33" s="4"/>
      <c r="J33" s="4"/>
      <c r="K33" s="5"/>
      <c r="L33" s="5"/>
      <c r="M33" s="5"/>
      <c r="N33"/>
      <c r="O33"/>
      <c r="P33"/>
      <c r="Q33"/>
    </row>
    <row r="34" spans="1:17" s="1" customFormat="1" ht="105" customHeight="1" x14ac:dyDescent="0.25">
      <c r="A34" s="58" t="s">
        <v>5</v>
      </c>
      <c r="B34" s="215" t="s">
        <v>58</v>
      </c>
      <c r="C34" s="225"/>
      <c r="D34" s="225"/>
      <c r="E34" s="225"/>
      <c r="F34" s="225"/>
    </row>
    <row r="35" spans="1:17" s="1" customFormat="1" ht="15" customHeight="1" x14ac:dyDescent="0.25">
      <c r="A35" s="88" t="s">
        <v>4</v>
      </c>
      <c r="B35" s="218" t="s">
        <v>101</v>
      </c>
      <c r="C35" s="212"/>
      <c r="D35" s="212"/>
      <c r="E35" s="212"/>
      <c r="F35" s="212"/>
    </row>
    <row r="36" spans="1:17" s="1" customFormat="1" ht="15" customHeight="1" x14ac:dyDescent="0.25">
      <c r="A36" s="88" t="s">
        <v>2</v>
      </c>
      <c r="B36" s="278" t="s">
        <v>109</v>
      </c>
      <c r="C36" s="212"/>
      <c r="D36" s="212"/>
      <c r="E36" s="212"/>
      <c r="F36" s="212"/>
    </row>
    <row r="37" spans="1:17" s="31" customFormat="1" ht="15" customHeight="1" x14ac:dyDescent="0.25"/>
    <row r="38" spans="1:17" ht="15" customHeight="1" x14ac:dyDescent="0.25"/>
    <row r="39" spans="1:17" s="31" customFormat="1" ht="15" customHeight="1" x14ac:dyDescent="0.25"/>
    <row r="40" spans="1:17" s="31" customFormat="1" ht="15" customHeight="1" x14ac:dyDescent="0.25"/>
    <row r="41" spans="1:17" s="31" customFormat="1" ht="15" customHeight="1" x14ac:dyDescent="0.25"/>
    <row r="42" spans="1:17" s="31" customFormat="1" ht="15" customHeight="1" x14ac:dyDescent="0.25"/>
    <row r="43" spans="1:17" s="31" customFormat="1" ht="15" customHeight="1" x14ac:dyDescent="0.25"/>
    <row r="44" spans="1:17" s="31" customFormat="1" ht="15" customHeight="1" x14ac:dyDescent="0.25"/>
    <row r="45" spans="1:17" s="31" customFormat="1" ht="15" customHeight="1" x14ac:dyDescent="0.25"/>
    <row r="46" spans="1:17" s="31" customFormat="1" ht="15" customHeight="1" x14ac:dyDescent="0.25"/>
    <row r="47" spans="1:17" s="31" customFormat="1" ht="12" customHeight="1" x14ac:dyDescent="0.25"/>
    <row r="48" spans="1:17" s="31" customFormat="1" ht="12" customHeight="1" x14ac:dyDescent="0.25"/>
    <row r="49" spans="1:16" s="31" customFormat="1" ht="12" customHeight="1" x14ac:dyDescent="0.25"/>
    <row r="50" spans="1:16" s="31" customFormat="1" ht="12" customHeight="1" x14ac:dyDescent="0.25">
      <c r="B50" s="16" t="s">
        <v>11</v>
      </c>
      <c r="C50" s="121">
        <v>374</v>
      </c>
    </row>
    <row r="51" spans="1:16" s="31" customFormat="1" ht="12" customHeight="1" x14ac:dyDescent="0.25">
      <c r="B51" s="16" t="s">
        <v>18</v>
      </c>
      <c r="C51" s="121">
        <v>637</v>
      </c>
    </row>
    <row r="52" spans="1:16" s="31" customFormat="1" ht="12" customHeight="1" x14ac:dyDescent="0.25">
      <c r="B52" s="16" t="s">
        <v>14</v>
      </c>
      <c r="C52" s="121">
        <v>653</v>
      </c>
    </row>
    <row r="53" spans="1:16" s="31" customFormat="1" ht="12" customHeight="1" x14ac:dyDescent="0.25">
      <c r="B53" s="16" t="s">
        <v>20</v>
      </c>
      <c r="C53" s="121">
        <v>918</v>
      </c>
    </row>
    <row r="54" spans="1:16" ht="12" customHeight="1" x14ac:dyDescent="0.25">
      <c r="B54" s="16" t="s">
        <v>17</v>
      </c>
      <c r="C54" s="121">
        <v>1934</v>
      </c>
    </row>
    <row r="55" spans="1:16" ht="12" customHeight="1" x14ac:dyDescent="0.25">
      <c r="B55" s="16" t="s">
        <v>12</v>
      </c>
      <c r="C55" s="121">
        <v>2079</v>
      </c>
    </row>
    <row r="56" spans="1:16" ht="12" customHeight="1" x14ac:dyDescent="0.25">
      <c r="B56" s="16" t="s">
        <v>19</v>
      </c>
      <c r="C56" s="121">
        <v>3832</v>
      </c>
    </row>
    <row r="57" spans="1:16" ht="12" customHeight="1" x14ac:dyDescent="0.25">
      <c r="B57" s="16" t="s">
        <v>50</v>
      </c>
      <c r="C57" s="121">
        <v>3971</v>
      </c>
    </row>
    <row r="58" spans="1:16" ht="12" customHeight="1" x14ac:dyDescent="0.25">
      <c r="B58" s="16" t="s">
        <v>7</v>
      </c>
      <c r="C58" s="121">
        <v>4227</v>
      </c>
    </row>
    <row r="59" spans="1:16" ht="12" customHeight="1" x14ac:dyDescent="0.25">
      <c r="B59" s="185" t="s">
        <v>22</v>
      </c>
      <c r="C59" s="184">
        <v>5098</v>
      </c>
    </row>
    <row r="60" spans="1:16" ht="12" customHeight="1" x14ac:dyDescent="0.25">
      <c r="B60" s="16" t="s">
        <v>9</v>
      </c>
      <c r="C60" s="121">
        <v>5923</v>
      </c>
    </row>
    <row r="61" spans="1:16" ht="12" customHeight="1" x14ac:dyDescent="0.25">
      <c r="A61" s="30"/>
      <c r="B61" s="16" t="s">
        <v>8</v>
      </c>
      <c r="C61" s="121">
        <v>10121</v>
      </c>
      <c r="D61" s="30"/>
      <c r="E61" s="30"/>
      <c r="F61" s="30"/>
      <c r="G61" s="30"/>
      <c r="H61" s="30"/>
      <c r="I61" s="30"/>
    </row>
    <row r="62" spans="1:16" ht="12" customHeight="1" x14ac:dyDescent="0.25">
      <c r="A62" s="30"/>
      <c r="B62" s="16" t="s">
        <v>15</v>
      </c>
      <c r="C62" s="121">
        <v>15221</v>
      </c>
      <c r="F62" s="30"/>
      <c r="G62" s="30"/>
      <c r="H62" s="30"/>
      <c r="I62" s="30"/>
    </row>
    <row r="63" spans="1:16" ht="12" customHeight="1" x14ac:dyDescent="0.25">
      <c r="A63" s="26"/>
      <c r="B63" s="16" t="s">
        <v>10</v>
      </c>
      <c r="C63" s="121">
        <v>18000</v>
      </c>
      <c r="D63" s="27"/>
      <c r="E63" s="27"/>
      <c r="F63" s="27"/>
      <c r="G63" s="27"/>
      <c r="H63" s="27"/>
      <c r="I63" s="27"/>
      <c r="J63" s="9"/>
      <c r="K63" s="9"/>
      <c r="L63" s="7"/>
      <c r="M63" s="7"/>
      <c r="N63" s="7"/>
      <c r="O63" s="6"/>
      <c r="P63" s="6"/>
    </row>
    <row r="64" spans="1:16" ht="12" customHeight="1" x14ac:dyDescent="0.25">
      <c r="A64" s="26"/>
      <c r="B64" s="16" t="s">
        <v>13</v>
      </c>
      <c r="C64" s="121">
        <v>30546</v>
      </c>
      <c r="D64" s="27"/>
      <c r="E64" s="27"/>
      <c r="F64" s="27"/>
      <c r="G64" s="27"/>
      <c r="H64" s="27"/>
      <c r="I64" s="27"/>
      <c r="J64" s="9"/>
      <c r="K64" s="9"/>
      <c r="L64" s="6"/>
      <c r="M64" s="6"/>
      <c r="N64" s="6"/>
      <c r="O64" s="6"/>
      <c r="P64" s="6"/>
    </row>
    <row r="65" spans="1:16" ht="12" customHeight="1" x14ac:dyDescent="0.25">
      <c r="A65" s="26"/>
      <c r="B65" s="16" t="s">
        <v>21</v>
      </c>
      <c r="C65" s="121" t="s">
        <v>49</v>
      </c>
      <c r="D65" s="29"/>
      <c r="E65" s="29"/>
      <c r="F65" s="29"/>
      <c r="G65" s="29"/>
      <c r="H65" s="29"/>
      <c r="I65" s="29"/>
      <c r="J65" s="9"/>
      <c r="K65" s="9"/>
      <c r="L65" s="6"/>
      <c r="M65" s="6"/>
      <c r="N65" s="6"/>
      <c r="O65" s="6"/>
      <c r="P65" s="6"/>
    </row>
    <row r="66" spans="1:16" ht="12" customHeight="1" x14ac:dyDescent="0.25">
      <c r="A66" s="26"/>
      <c r="B66" s="33"/>
      <c r="C66" s="24"/>
      <c r="D66" s="27"/>
      <c r="E66" s="27"/>
      <c r="F66" s="27"/>
      <c r="G66" s="27"/>
      <c r="H66" s="27"/>
      <c r="I66" s="27"/>
      <c r="J66" s="9"/>
      <c r="K66" s="9"/>
      <c r="L66" s="6"/>
      <c r="M66" s="6"/>
      <c r="N66" s="6"/>
      <c r="O66" s="6"/>
      <c r="P66" s="6"/>
    </row>
    <row r="67" spans="1:16" s="30" customFormat="1" ht="12" customHeight="1" x14ac:dyDescent="0.25">
      <c r="B67" s="34"/>
      <c r="C67" s="22"/>
      <c r="D67" s="23"/>
      <c r="E67" s="23"/>
      <c r="F67" s="23"/>
    </row>
    <row r="68" spans="1:16" s="30" customFormat="1" ht="12" customHeight="1" x14ac:dyDescent="0.25">
      <c r="B68" s="35"/>
      <c r="C68" s="24"/>
      <c r="D68" s="23"/>
      <c r="E68" s="23"/>
      <c r="F68" s="23"/>
    </row>
    <row r="69" spans="1:16" s="30" customFormat="1" ht="12" customHeight="1" x14ac:dyDescent="0.25">
      <c r="D69" s="23"/>
      <c r="E69" s="23"/>
      <c r="F69" s="23"/>
    </row>
    <row r="70" spans="1:16" s="30" customFormat="1" ht="12" customHeight="1" x14ac:dyDescent="0.25">
      <c r="B70" s="2"/>
      <c r="C70" s="2"/>
    </row>
  </sheetData>
  <sortState ref="B50:C64">
    <sortCondition ref="C50:C64"/>
  </sortState>
  <mergeCells count="5">
    <mergeCell ref="B2:F2"/>
    <mergeCell ref="B34:F34"/>
    <mergeCell ref="B35:F35"/>
    <mergeCell ref="B36:F36"/>
    <mergeCell ref="B33:F33"/>
  </mergeCells>
  <hyperlinks>
    <hyperlink ref="F1" location="Contents!A1" display="[contents Ç]"/>
    <hyperlink ref="B36" r:id="rId1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r:id="rId2"/>
  <headerFooter>
    <oddFooter>&amp;C&amp;"Arial,Negrito"&amp;8&amp;P/&amp;N</oddFooter>
  </headerFooter>
  <drawing r:id="rId3"/>
  <extLst>
    <ext xmlns:mx="http://schemas.microsoft.com/office/mac/excel/2008/main" uri="{64002731-A6B0-56B0-2670-7721B7C09600}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1"/>
  <sheetViews>
    <sheetView showGridLines="0" topLeftCell="A16" workbookViewId="0">
      <selection activeCell="G36" sqref="G36"/>
    </sheetView>
  </sheetViews>
  <sheetFormatPr defaultColWidth="8.7109375" defaultRowHeight="12" customHeight="1" x14ac:dyDescent="0.25"/>
  <cols>
    <col min="1" max="1" width="8.7109375" style="76"/>
    <col min="2" max="6" width="16.7109375" style="76" customWidth="1"/>
    <col min="7" max="16384" width="8.7109375" style="76"/>
  </cols>
  <sheetData>
    <row r="1" spans="1:16" s="1" customFormat="1" ht="30" customHeight="1" x14ac:dyDescent="0.25">
      <c r="A1" s="50" t="s">
        <v>0</v>
      </c>
      <c r="B1" s="115" t="s">
        <v>1</v>
      </c>
      <c r="C1" s="76"/>
      <c r="D1" s="76"/>
      <c r="E1" s="76"/>
      <c r="F1" s="78" t="s">
        <v>3</v>
      </c>
    </row>
    <row r="2" spans="1:16" s="20" customFormat="1" ht="45" customHeight="1" x14ac:dyDescent="0.25">
      <c r="A2" s="18"/>
      <c r="B2" s="274" t="s">
        <v>82</v>
      </c>
      <c r="C2" s="212"/>
      <c r="D2" s="212"/>
      <c r="E2" s="212"/>
      <c r="F2" s="212"/>
      <c r="G2" s="65"/>
      <c r="H2" s="65"/>
      <c r="I2" s="65"/>
      <c r="J2" s="80"/>
      <c r="K2" s="80"/>
      <c r="L2" s="19"/>
      <c r="M2" s="19"/>
      <c r="N2" s="19"/>
      <c r="O2" s="65"/>
      <c r="P2" s="65"/>
    </row>
    <row r="3" spans="1:16" ht="15" customHeight="1" x14ac:dyDescent="0.25">
      <c r="B3" s="48"/>
    </row>
    <row r="4" spans="1:16" ht="15" customHeight="1" x14ac:dyDescent="0.25"/>
    <row r="5" spans="1:16" ht="15" customHeight="1" x14ac:dyDescent="0.25"/>
    <row r="6" spans="1:16" ht="15" customHeight="1" x14ac:dyDescent="0.25"/>
    <row r="7" spans="1:16" ht="15" customHeight="1" x14ac:dyDescent="0.25"/>
    <row r="8" spans="1:16" ht="15" customHeight="1" x14ac:dyDescent="0.25"/>
    <row r="9" spans="1:16" ht="15" customHeight="1" x14ac:dyDescent="0.25"/>
    <row r="10" spans="1:16" ht="15" customHeight="1" x14ac:dyDescent="0.25"/>
    <row r="11" spans="1:16" ht="15" customHeight="1" x14ac:dyDescent="0.25"/>
    <row r="12" spans="1:16" ht="15" customHeight="1" x14ac:dyDescent="0.25"/>
    <row r="13" spans="1:16" ht="15" customHeight="1" x14ac:dyDescent="0.25"/>
    <row r="14" spans="1:16" ht="15" customHeight="1" x14ac:dyDescent="0.25"/>
    <row r="15" spans="1:16" ht="15" customHeight="1" x14ac:dyDescent="0.25"/>
    <row r="16" spans="1:16" ht="15" customHeight="1" x14ac:dyDescent="0.25"/>
    <row r="17" ht="15" customHeight="1" x14ac:dyDescent="0.25"/>
    <row r="18" ht="15" customHeight="1" x14ac:dyDescent="0.25"/>
    <row r="19" ht="15" customHeight="1" x14ac:dyDescent="0.25"/>
    <row r="20" ht="15" customHeight="1" x14ac:dyDescent="0.25"/>
    <row r="21" ht="15" customHeight="1" x14ac:dyDescent="0.25"/>
    <row r="22" ht="15" customHeight="1" x14ac:dyDescent="0.25"/>
    <row r="23" ht="15" customHeight="1" x14ac:dyDescent="0.25"/>
    <row r="24" ht="15" customHeight="1" x14ac:dyDescent="0.25"/>
    <row r="25" ht="15" customHeight="1" x14ac:dyDescent="0.25"/>
    <row r="26" ht="15" customHeight="1" x14ac:dyDescent="0.25"/>
    <row r="27" ht="15" customHeight="1" x14ac:dyDescent="0.25"/>
    <row r="28" ht="15" customHeight="1" x14ac:dyDescent="0.25"/>
    <row r="29" ht="15" customHeight="1" x14ac:dyDescent="0.25"/>
    <row r="30" ht="15" customHeight="1" x14ac:dyDescent="0.25"/>
    <row r="31" ht="15" customHeight="1" x14ac:dyDescent="0.25"/>
    <row r="32" ht="15" customHeight="1" x14ac:dyDescent="0.25"/>
    <row r="33" spans="1:17" s="1" customFormat="1" ht="15" customHeight="1" x14ac:dyDescent="0.25">
      <c r="A33" s="58" t="s">
        <v>52</v>
      </c>
      <c r="B33" s="262" t="s">
        <v>104</v>
      </c>
      <c r="C33" s="225"/>
      <c r="D33" s="225"/>
      <c r="E33" s="225"/>
      <c r="F33" s="225"/>
      <c r="G33" s="194"/>
      <c r="I33" s="4"/>
      <c r="J33" s="4"/>
      <c r="K33" s="5"/>
      <c r="L33" s="5"/>
      <c r="M33" s="5"/>
      <c r="N33"/>
      <c r="O33"/>
      <c r="P33"/>
      <c r="Q33"/>
    </row>
    <row r="34" spans="1:17" s="1" customFormat="1" ht="75" customHeight="1" x14ac:dyDescent="0.25">
      <c r="A34" s="58" t="s">
        <v>5</v>
      </c>
      <c r="B34" s="215" t="s">
        <v>59</v>
      </c>
      <c r="C34" s="225"/>
      <c r="D34" s="225"/>
      <c r="E34" s="225"/>
      <c r="F34" s="225"/>
    </row>
    <row r="35" spans="1:17" s="1" customFormat="1" ht="15" customHeight="1" x14ac:dyDescent="0.25">
      <c r="A35" s="88" t="s">
        <v>4</v>
      </c>
      <c r="B35" s="218" t="s">
        <v>101</v>
      </c>
      <c r="C35" s="212"/>
      <c r="D35" s="212"/>
      <c r="E35" s="212"/>
      <c r="F35" s="212"/>
    </row>
    <row r="36" spans="1:17" s="1" customFormat="1" ht="15" customHeight="1" x14ac:dyDescent="0.25">
      <c r="A36" s="88" t="s">
        <v>2</v>
      </c>
      <c r="B36" s="278" t="s">
        <v>109</v>
      </c>
      <c r="C36" s="212"/>
      <c r="D36" s="212"/>
      <c r="E36" s="212"/>
      <c r="F36" s="212"/>
    </row>
    <row r="37" spans="1:17" ht="15" customHeight="1" x14ac:dyDescent="0.25"/>
    <row r="38" spans="1:17" ht="15" customHeight="1" x14ac:dyDescent="0.25"/>
    <row r="39" spans="1:17" ht="15" customHeight="1" x14ac:dyDescent="0.25"/>
    <row r="40" spans="1:17" ht="15" customHeight="1" x14ac:dyDescent="0.25"/>
    <row r="41" spans="1:17" ht="15" customHeight="1" x14ac:dyDescent="0.25"/>
    <row r="42" spans="1:17" ht="15" customHeight="1" x14ac:dyDescent="0.25"/>
    <row r="43" spans="1:17" ht="15" customHeight="1" x14ac:dyDescent="0.25"/>
    <row r="44" spans="1:17" ht="15" customHeight="1" x14ac:dyDescent="0.25"/>
    <row r="45" spans="1:17" ht="15" customHeight="1" x14ac:dyDescent="0.25"/>
    <row r="46" spans="1:17" ht="15" customHeight="1" x14ac:dyDescent="0.25"/>
    <row r="50" spans="1:14" ht="12" customHeight="1" x14ac:dyDescent="0.2">
      <c r="B50" s="178" t="s">
        <v>20</v>
      </c>
      <c r="C50" s="180">
        <v>0.1</v>
      </c>
    </row>
    <row r="51" spans="1:14" ht="12" customHeight="1" x14ac:dyDescent="0.2">
      <c r="B51" s="178" t="s">
        <v>11</v>
      </c>
      <c r="C51" s="180">
        <v>0.127148119006078</v>
      </c>
    </row>
    <row r="52" spans="1:14" ht="12" customHeight="1" x14ac:dyDescent="0.2">
      <c r="B52" s="178" t="s">
        <v>18</v>
      </c>
      <c r="C52" s="180">
        <v>0.2429012214571756</v>
      </c>
    </row>
    <row r="53" spans="1:14" ht="12" customHeight="1" x14ac:dyDescent="0.2">
      <c r="B53" s="178" t="s">
        <v>8</v>
      </c>
      <c r="C53" s="180">
        <v>0.9</v>
      </c>
    </row>
    <row r="54" spans="1:14" ht="12" customHeight="1" x14ac:dyDescent="0.2">
      <c r="B54" s="178" t="s">
        <v>14</v>
      </c>
      <c r="C54" s="180">
        <v>1.1000000000000001</v>
      </c>
    </row>
    <row r="55" spans="1:14" ht="12" customHeight="1" x14ac:dyDescent="0.2">
      <c r="B55" s="178" t="s">
        <v>12</v>
      </c>
      <c r="C55" s="180">
        <v>1.5</v>
      </c>
    </row>
    <row r="56" spans="1:14" ht="12" customHeight="1" x14ac:dyDescent="0.2">
      <c r="B56" s="178" t="s">
        <v>9</v>
      </c>
      <c r="C56" s="180">
        <v>1.5485265340693362</v>
      </c>
    </row>
    <row r="57" spans="1:14" ht="12" customHeight="1" x14ac:dyDescent="0.2">
      <c r="B57" s="178" t="s">
        <v>7</v>
      </c>
      <c r="C57" s="180">
        <v>3.8429019500886406</v>
      </c>
    </row>
    <row r="58" spans="1:14" ht="12" customHeight="1" x14ac:dyDescent="0.2">
      <c r="B58" s="178" t="s">
        <v>13</v>
      </c>
      <c r="C58" s="180">
        <v>4</v>
      </c>
    </row>
    <row r="59" spans="1:14" ht="12" customHeight="1" x14ac:dyDescent="0.2">
      <c r="B59" s="178" t="s">
        <v>17</v>
      </c>
      <c r="C59" s="180">
        <v>4.0999999999999996</v>
      </c>
    </row>
    <row r="60" spans="1:14" ht="12" customHeight="1" x14ac:dyDescent="0.2">
      <c r="B60" s="178" t="s">
        <v>10</v>
      </c>
      <c r="C60" s="180">
        <v>7.8397212543553998</v>
      </c>
    </row>
    <row r="61" spans="1:14" ht="12" customHeight="1" x14ac:dyDescent="0.2">
      <c r="B61" s="178" t="s">
        <v>15</v>
      </c>
      <c r="C61" s="180">
        <v>9.4</v>
      </c>
    </row>
    <row r="62" spans="1:14" ht="12" customHeight="1" x14ac:dyDescent="0.2">
      <c r="A62" s="48"/>
      <c r="B62" s="178" t="s">
        <v>19</v>
      </c>
      <c r="C62" s="180">
        <v>17.2</v>
      </c>
      <c r="D62" s="48"/>
      <c r="E62" s="48"/>
      <c r="F62" s="48"/>
      <c r="G62" s="48"/>
      <c r="H62" s="48"/>
      <c r="I62" s="48"/>
    </row>
    <row r="63" spans="1:14" ht="12" customHeight="1" x14ac:dyDescent="0.2">
      <c r="A63" s="48"/>
      <c r="B63" s="178" t="s">
        <v>22</v>
      </c>
      <c r="C63" s="180" t="s">
        <v>49</v>
      </c>
      <c r="D63" s="48"/>
      <c r="E63" s="48"/>
      <c r="F63" s="48"/>
      <c r="G63" s="48"/>
      <c r="H63" s="48"/>
      <c r="I63" s="48"/>
    </row>
    <row r="64" spans="1:14" ht="12" customHeight="1" x14ac:dyDescent="0.2">
      <c r="A64" s="26"/>
      <c r="B64" s="178" t="s">
        <v>50</v>
      </c>
      <c r="C64" s="180" t="s">
        <v>49</v>
      </c>
      <c r="D64" s="46"/>
      <c r="E64" s="46"/>
      <c r="F64" s="46"/>
      <c r="G64" s="46"/>
      <c r="H64" s="46"/>
      <c r="I64" s="46"/>
      <c r="L64" s="7"/>
      <c r="M64" s="7"/>
      <c r="N64" s="7"/>
    </row>
    <row r="65" spans="1:9" ht="12" customHeight="1" x14ac:dyDescent="0.2">
      <c r="A65" s="26"/>
      <c r="B65" s="178" t="s">
        <v>21</v>
      </c>
      <c r="C65" s="180" t="s">
        <v>49</v>
      </c>
      <c r="D65" s="46"/>
      <c r="E65" s="46"/>
      <c r="F65" s="46"/>
      <c r="G65" s="46"/>
      <c r="H65" s="46"/>
      <c r="I65" s="46"/>
    </row>
    <row r="66" spans="1:9" ht="12" customHeight="1" x14ac:dyDescent="0.25">
      <c r="A66" s="26"/>
      <c r="B66" s="34"/>
      <c r="C66" s="47"/>
      <c r="D66" s="47"/>
      <c r="E66" s="47"/>
      <c r="F66" s="47"/>
      <c r="G66" s="47"/>
      <c r="H66" s="47"/>
      <c r="I66" s="47"/>
    </row>
    <row r="67" spans="1:9" ht="12" customHeight="1" x14ac:dyDescent="0.25">
      <c r="A67" s="26"/>
      <c r="B67" s="35"/>
      <c r="C67" s="26"/>
      <c r="D67" s="46"/>
      <c r="E67" s="46"/>
      <c r="F67" s="46"/>
      <c r="G67" s="46"/>
      <c r="H67" s="46"/>
      <c r="I67" s="46"/>
    </row>
    <row r="68" spans="1:9" s="48" customFormat="1" ht="12" customHeight="1" x14ac:dyDescent="0.25">
      <c r="B68" s="33"/>
      <c r="C68" s="107"/>
      <c r="D68" s="106"/>
      <c r="E68" s="106"/>
      <c r="F68" s="106"/>
    </row>
    <row r="69" spans="1:9" s="48" customFormat="1" ht="12" customHeight="1" x14ac:dyDescent="0.25">
      <c r="B69" s="34"/>
      <c r="C69" s="105"/>
      <c r="D69" s="106"/>
      <c r="E69" s="106"/>
      <c r="F69" s="106"/>
    </row>
    <row r="70" spans="1:9" s="48" customFormat="1" ht="12" customHeight="1" x14ac:dyDescent="0.25">
      <c r="B70" s="35"/>
      <c r="C70" s="107"/>
      <c r="D70" s="106"/>
      <c r="E70" s="106"/>
      <c r="F70" s="106"/>
    </row>
    <row r="71" spans="1:9" s="48" customFormat="1" ht="12" customHeight="1" x14ac:dyDescent="0.25"/>
  </sheetData>
  <sortState ref="B50:C65">
    <sortCondition ref="C50:C65"/>
  </sortState>
  <mergeCells count="5">
    <mergeCell ref="B2:F2"/>
    <mergeCell ref="B34:F34"/>
    <mergeCell ref="B35:F35"/>
    <mergeCell ref="B36:F36"/>
    <mergeCell ref="B33:F33"/>
  </mergeCells>
  <hyperlinks>
    <hyperlink ref="F1" location="Contents!A1" display="[contents Ç]"/>
    <hyperlink ref="B36" r:id="rId1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 r:id="rId2"/>
  <headerFooter>
    <oddFooter>&amp;C&amp;"Arial,Negrito"&amp;8&amp;P/&amp;N</oddFooter>
  </headerFooter>
  <drawing r:id="rId3"/>
  <extLst>
    <ext xmlns:mx="http://schemas.microsoft.com/office/mac/excel/2008/main" uri="{64002731-A6B0-56B0-2670-7721B7C09600}">
      <mx:PLV Mode="0" OnePage="0" WScale="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0"/>
  <sheetViews>
    <sheetView showGridLines="0" topLeftCell="A16" workbookViewId="0">
      <selection activeCell="G36" sqref="G36"/>
    </sheetView>
  </sheetViews>
  <sheetFormatPr defaultColWidth="8.7109375" defaultRowHeight="12" customHeight="1" x14ac:dyDescent="0.25"/>
  <cols>
    <col min="1" max="1" width="8.7109375" style="31"/>
    <col min="2" max="6" width="16.7109375" style="31" customWidth="1"/>
    <col min="7" max="16384" width="8.7109375" style="31"/>
  </cols>
  <sheetData>
    <row r="1" spans="1:16" s="1" customFormat="1" ht="30" customHeight="1" x14ac:dyDescent="0.25">
      <c r="A1" s="50" t="s">
        <v>0</v>
      </c>
      <c r="B1" s="115" t="s">
        <v>1</v>
      </c>
      <c r="C1" s="76"/>
      <c r="D1" s="76"/>
      <c r="E1" s="76"/>
      <c r="F1" s="78" t="s">
        <v>3</v>
      </c>
    </row>
    <row r="2" spans="1:16" s="20" customFormat="1" ht="30" customHeight="1" x14ac:dyDescent="0.25">
      <c r="A2" s="18"/>
      <c r="B2" s="274" t="s">
        <v>83</v>
      </c>
      <c r="C2" s="275"/>
      <c r="D2" s="275"/>
      <c r="E2" s="275"/>
      <c r="F2" s="275"/>
      <c r="G2" s="28"/>
      <c r="H2" s="28"/>
      <c r="I2" s="28"/>
      <c r="J2" s="25"/>
      <c r="K2" s="25"/>
      <c r="L2" s="19"/>
      <c r="M2" s="19"/>
      <c r="N2" s="19"/>
      <c r="O2" s="28"/>
      <c r="P2" s="28"/>
    </row>
    <row r="3" spans="1:16" s="10" customFormat="1" ht="15" customHeight="1" x14ac:dyDescent="0.25">
      <c r="B3" s="92"/>
      <c r="C3" s="93"/>
      <c r="D3" s="93"/>
      <c r="E3" s="93"/>
      <c r="F3" s="93"/>
      <c r="G3" s="65"/>
      <c r="H3" s="65"/>
      <c r="I3" s="65"/>
      <c r="J3" s="8"/>
      <c r="K3" s="8"/>
      <c r="L3" s="8"/>
      <c r="M3" s="8"/>
      <c r="N3" s="8"/>
      <c r="O3" s="65"/>
      <c r="P3" s="65"/>
    </row>
    <row r="4" spans="1:16" s="10" customFormat="1" ht="15" customHeight="1" x14ac:dyDescent="0.25">
      <c r="B4" s="92"/>
      <c r="C4" s="93"/>
      <c r="D4" s="93"/>
      <c r="E4" s="93"/>
      <c r="F4" s="93"/>
      <c r="G4" s="65"/>
      <c r="H4" s="65"/>
      <c r="I4" s="65"/>
      <c r="J4" s="8"/>
      <c r="K4" s="8"/>
      <c r="L4" s="8"/>
      <c r="M4" s="8"/>
      <c r="N4" s="8"/>
      <c r="O4" s="65"/>
      <c r="P4" s="65"/>
    </row>
    <row r="5" spans="1:16" s="10" customFormat="1" ht="15" customHeight="1" x14ac:dyDescent="0.25">
      <c r="B5" s="92"/>
      <c r="C5" s="93"/>
      <c r="D5" s="93"/>
      <c r="E5" s="93"/>
      <c r="F5" s="93"/>
      <c r="G5" s="65"/>
      <c r="H5" s="65"/>
      <c r="I5" s="65"/>
      <c r="J5" s="8"/>
      <c r="K5" s="8"/>
      <c r="L5" s="8"/>
      <c r="M5" s="8"/>
      <c r="N5" s="8"/>
      <c r="O5" s="65"/>
      <c r="P5" s="65"/>
    </row>
    <row r="6" spans="1:16" s="10" customFormat="1" ht="15" customHeight="1" x14ac:dyDescent="0.25">
      <c r="B6" s="92"/>
      <c r="C6" s="93"/>
      <c r="D6" s="93"/>
      <c r="E6" s="93"/>
      <c r="F6" s="93"/>
      <c r="G6" s="65"/>
      <c r="H6" s="65"/>
      <c r="I6" s="65"/>
      <c r="J6" s="8"/>
      <c r="K6" s="8"/>
      <c r="L6" s="8"/>
      <c r="M6" s="8"/>
      <c r="N6" s="8"/>
      <c r="O6" s="65"/>
      <c r="P6" s="65"/>
    </row>
    <row r="7" spans="1:16" s="10" customFormat="1" ht="15" customHeight="1" x14ac:dyDescent="0.25">
      <c r="B7" s="92"/>
      <c r="C7" s="93"/>
      <c r="D7" s="93"/>
      <c r="E7" s="93"/>
      <c r="F7" s="93"/>
      <c r="G7" s="65"/>
      <c r="H7" s="65"/>
      <c r="I7" s="65"/>
      <c r="J7" s="8"/>
      <c r="K7" s="8"/>
      <c r="L7" s="8"/>
      <c r="M7" s="8"/>
      <c r="N7" s="8"/>
      <c r="O7" s="65"/>
      <c r="P7" s="65"/>
    </row>
    <row r="8" spans="1:16" s="10" customFormat="1" ht="15" customHeight="1" x14ac:dyDescent="0.25">
      <c r="B8" s="92"/>
      <c r="C8" s="93"/>
      <c r="D8" s="93"/>
      <c r="E8" s="93"/>
      <c r="F8" s="93"/>
      <c r="G8" s="65"/>
      <c r="H8" s="65"/>
      <c r="I8" s="65"/>
      <c r="J8" s="8"/>
      <c r="K8" s="8"/>
      <c r="L8" s="8"/>
      <c r="M8" s="8"/>
      <c r="N8" s="8"/>
      <c r="O8" s="65"/>
      <c r="P8" s="65"/>
    </row>
    <row r="9" spans="1:16" s="10" customFormat="1" ht="15" customHeight="1" x14ac:dyDescent="0.25">
      <c r="B9" s="92"/>
      <c r="C9" s="93"/>
      <c r="D9" s="93"/>
      <c r="E9" s="93"/>
      <c r="F9" s="93"/>
      <c r="G9" s="65"/>
      <c r="H9" s="65"/>
      <c r="I9" s="65"/>
      <c r="J9" s="8"/>
      <c r="K9" s="8"/>
      <c r="L9" s="8"/>
      <c r="M9" s="8"/>
      <c r="N9" s="8"/>
      <c r="O9" s="65"/>
      <c r="P9" s="65"/>
    </row>
    <row r="10" spans="1:16" s="10" customFormat="1" ht="15" customHeight="1" x14ac:dyDescent="0.25">
      <c r="B10" s="92"/>
      <c r="C10" s="93"/>
      <c r="D10" s="93"/>
      <c r="E10" s="93"/>
      <c r="F10" s="93"/>
      <c r="G10" s="65"/>
      <c r="H10" s="65"/>
      <c r="I10" s="65"/>
      <c r="J10" s="8"/>
      <c r="K10" s="8"/>
      <c r="L10" s="8"/>
      <c r="M10" s="8"/>
      <c r="N10" s="8"/>
      <c r="O10" s="65"/>
      <c r="P10" s="65"/>
    </row>
    <row r="11" spans="1:16" s="10" customFormat="1" ht="15" customHeight="1" x14ac:dyDescent="0.25">
      <c r="B11" s="92"/>
      <c r="C11" s="93"/>
      <c r="D11" s="93"/>
      <c r="E11" s="93"/>
      <c r="F11" s="93"/>
      <c r="G11" s="65"/>
      <c r="H11" s="65"/>
      <c r="I11" s="65"/>
      <c r="J11" s="8"/>
      <c r="K11" s="8"/>
      <c r="L11" s="8"/>
      <c r="M11" s="8"/>
      <c r="N11" s="8"/>
      <c r="O11" s="65"/>
      <c r="P11" s="65"/>
    </row>
    <row r="12" spans="1:16" s="10" customFormat="1" ht="15" customHeight="1" x14ac:dyDescent="0.25">
      <c r="B12" s="92"/>
      <c r="C12" s="93"/>
      <c r="D12" s="93"/>
      <c r="E12" s="93"/>
      <c r="F12" s="93"/>
      <c r="G12" s="65"/>
      <c r="H12" s="65"/>
      <c r="I12" s="65"/>
      <c r="J12" s="8"/>
      <c r="K12" s="8"/>
      <c r="L12" s="8"/>
      <c r="M12" s="8"/>
      <c r="N12" s="8"/>
      <c r="O12" s="65"/>
      <c r="P12" s="65"/>
    </row>
    <row r="13" spans="1:16" s="10" customFormat="1" ht="15" customHeight="1" x14ac:dyDescent="0.25">
      <c r="B13" s="92"/>
      <c r="C13" s="93"/>
      <c r="D13" s="93"/>
      <c r="E13" s="93"/>
      <c r="F13" s="93"/>
      <c r="G13" s="65"/>
      <c r="H13" s="65"/>
      <c r="I13" s="65"/>
      <c r="J13" s="8"/>
      <c r="K13" s="8"/>
      <c r="L13" s="8"/>
      <c r="M13" s="8"/>
      <c r="N13" s="8"/>
      <c r="O13" s="65"/>
      <c r="P13" s="65"/>
    </row>
    <row r="14" spans="1:16" ht="15" customHeight="1" x14ac:dyDescent="0.25"/>
    <row r="15" spans="1:16" ht="15" customHeight="1" x14ac:dyDescent="0.25"/>
    <row r="16" spans="1:16" ht="15" customHeight="1" x14ac:dyDescent="0.25"/>
    <row r="17" ht="15" customHeight="1" x14ac:dyDescent="0.25"/>
    <row r="18" ht="15" customHeight="1" x14ac:dyDescent="0.25"/>
    <row r="19" ht="15" customHeight="1" x14ac:dyDescent="0.25"/>
    <row r="20" ht="15" customHeight="1" x14ac:dyDescent="0.25"/>
    <row r="21" ht="15" customHeight="1" x14ac:dyDescent="0.25"/>
    <row r="22" ht="15" customHeight="1" x14ac:dyDescent="0.25"/>
    <row r="23" ht="15" customHeight="1" x14ac:dyDescent="0.25"/>
    <row r="24" ht="15" customHeight="1" x14ac:dyDescent="0.25"/>
    <row r="25" ht="15" customHeight="1" x14ac:dyDescent="0.25"/>
    <row r="26" ht="15" customHeight="1" x14ac:dyDescent="0.25"/>
    <row r="27" ht="15" customHeight="1" x14ac:dyDescent="0.25"/>
    <row r="28" ht="15" customHeight="1" x14ac:dyDescent="0.25"/>
    <row r="29" ht="15" customHeight="1" x14ac:dyDescent="0.25"/>
    <row r="30" ht="15" customHeight="1" x14ac:dyDescent="0.25"/>
    <row r="31" ht="15" customHeight="1" x14ac:dyDescent="0.25"/>
    <row r="32" s="36" customFormat="1" ht="15" customHeight="1" x14ac:dyDescent="0.25"/>
    <row r="33" spans="1:9" s="1" customFormat="1" ht="15" customHeight="1" x14ac:dyDescent="0.25">
      <c r="A33" s="58" t="s">
        <v>52</v>
      </c>
      <c r="B33" s="262" t="s">
        <v>94</v>
      </c>
      <c r="C33" s="225"/>
      <c r="D33" s="225"/>
      <c r="E33" s="225"/>
      <c r="F33" s="225"/>
      <c r="G33" s="182"/>
      <c r="H33" s="181"/>
      <c r="I33" s="181"/>
    </row>
    <row r="34" spans="1:9" s="1" customFormat="1" ht="90" customHeight="1" x14ac:dyDescent="0.25">
      <c r="A34" s="58" t="s">
        <v>5</v>
      </c>
      <c r="B34" s="215" t="s">
        <v>62</v>
      </c>
      <c r="C34" s="225"/>
      <c r="D34" s="225"/>
      <c r="E34" s="225"/>
      <c r="F34" s="225"/>
    </row>
    <row r="35" spans="1:9" s="1" customFormat="1" ht="15" customHeight="1" x14ac:dyDescent="0.25">
      <c r="A35" s="88" t="s">
        <v>4</v>
      </c>
      <c r="B35" s="218" t="s">
        <v>101</v>
      </c>
      <c r="C35" s="212"/>
      <c r="D35" s="212"/>
      <c r="E35" s="212"/>
      <c r="F35" s="212"/>
    </row>
    <row r="36" spans="1:9" ht="15" customHeight="1" x14ac:dyDescent="0.25">
      <c r="A36" s="88" t="s">
        <v>2</v>
      </c>
      <c r="B36" s="278" t="s">
        <v>109</v>
      </c>
      <c r="C36" s="212"/>
      <c r="D36" s="212"/>
      <c r="E36" s="212"/>
      <c r="F36" s="212"/>
      <c r="G36" s="1"/>
      <c r="H36" s="1"/>
      <c r="I36" s="1"/>
    </row>
    <row r="37" spans="1:9" ht="15" customHeight="1" x14ac:dyDescent="0.25"/>
    <row r="38" spans="1:9" ht="15" customHeight="1" x14ac:dyDescent="0.25"/>
    <row r="39" spans="1:9" ht="15" customHeight="1" x14ac:dyDescent="0.25"/>
    <row r="40" spans="1:9" ht="15" customHeight="1" x14ac:dyDescent="0.25"/>
    <row r="41" spans="1:9" ht="15" customHeight="1" x14ac:dyDescent="0.25"/>
    <row r="42" spans="1:9" ht="15" customHeight="1" x14ac:dyDescent="0.25"/>
    <row r="43" spans="1:9" ht="15" customHeight="1" x14ac:dyDescent="0.25"/>
    <row r="44" spans="1:9" ht="15" customHeight="1" x14ac:dyDescent="0.25"/>
    <row r="45" spans="1:9" ht="15" customHeight="1" x14ac:dyDescent="0.25"/>
    <row r="46" spans="1:9" ht="15" customHeight="1" x14ac:dyDescent="0.25"/>
    <row r="50" spans="1:14" ht="12" customHeight="1" x14ac:dyDescent="0.2">
      <c r="B50" s="178" t="s">
        <v>14</v>
      </c>
      <c r="C50" s="179">
        <v>2560</v>
      </c>
    </row>
    <row r="51" spans="1:14" ht="12" customHeight="1" x14ac:dyDescent="0.2">
      <c r="B51" s="178" t="s">
        <v>50</v>
      </c>
      <c r="C51" s="179">
        <v>3767</v>
      </c>
    </row>
    <row r="52" spans="1:14" ht="12" customHeight="1" x14ac:dyDescent="0.2">
      <c r="B52" s="178" t="s">
        <v>11</v>
      </c>
      <c r="C52" s="179">
        <v>7023</v>
      </c>
    </row>
    <row r="53" spans="1:14" ht="12" customHeight="1" x14ac:dyDescent="0.2">
      <c r="B53" s="178" t="s">
        <v>12</v>
      </c>
      <c r="C53" s="179">
        <v>16054</v>
      </c>
    </row>
    <row r="54" spans="1:14" ht="12" customHeight="1" x14ac:dyDescent="0.2">
      <c r="B54" s="178" t="s">
        <v>7</v>
      </c>
      <c r="C54" s="179">
        <v>33388</v>
      </c>
    </row>
    <row r="55" spans="1:14" ht="12" customHeight="1" x14ac:dyDescent="0.2">
      <c r="B55" s="178" t="s">
        <v>21</v>
      </c>
      <c r="C55" s="179">
        <v>37326</v>
      </c>
    </row>
    <row r="56" spans="1:14" ht="12" customHeight="1" x14ac:dyDescent="0.2">
      <c r="B56" s="178" t="s">
        <v>19</v>
      </c>
      <c r="C56" s="179">
        <v>60897</v>
      </c>
    </row>
    <row r="57" spans="1:14" ht="12" customHeight="1" x14ac:dyDescent="0.2">
      <c r="B57" s="178" t="s">
        <v>8</v>
      </c>
      <c r="C57" s="179">
        <v>107470</v>
      </c>
    </row>
    <row r="58" spans="1:14" ht="12" customHeight="1" x14ac:dyDescent="0.2">
      <c r="B58" s="178" t="s">
        <v>9</v>
      </c>
      <c r="C58" s="179">
        <v>116710</v>
      </c>
    </row>
    <row r="59" spans="1:14" ht="12" customHeight="1" x14ac:dyDescent="0.2">
      <c r="B59" s="178" t="s">
        <v>13</v>
      </c>
      <c r="C59" s="179">
        <v>127000</v>
      </c>
    </row>
    <row r="60" spans="1:14" ht="12" customHeight="1" x14ac:dyDescent="0.2">
      <c r="B60" s="178" t="s">
        <v>17</v>
      </c>
      <c r="C60" s="179">
        <v>137973</v>
      </c>
    </row>
    <row r="61" spans="1:14" ht="12" customHeight="1" x14ac:dyDescent="0.2">
      <c r="A61" s="30"/>
      <c r="B61" s="178" t="s">
        <v>18</v>
      </c>
      <c r="C61" s="179">
        <v>140310</v>
      </c>
      <c r="D61" s="30"/>
      <c r="E61" s="30"/>
      <c r="F61" s="30"/>
      <c r="G61" s="30"/>
      <c r="H61" s="30"/>
      <c r="I61" s="30"/>
    </row>
    <row r="62" spans="1:14" ht="12" customHeight="1" x14ac:dyDescent="0.2">
      <c r="A62" s="30"/>
      <c r="B62" s="178" t="s">
        <v>20</v>
      </c>
      <c r="C62" s="179">
        <v>177431</v>
      </c>
      <c r="D62" s="30"/>
      <c r="E62" s="30"/>
      <c r="F62" s="30"/>
      <c r="G62" s="30"/>
      <c r="H62" s="30"/>
      <c r="I62" s="30"/>
      <c r="L62" s="7"/>
      <c r="M62" s="7"/>
      <c r="N62" s="7"/>
    </row>
    <row r="63" spans="1:14" ht="12" customHeight="1" x14ac:dyDescent="0.2">
      <c r="A63" s="26"/>
      <c r="B63" s="178" t="s">
        <v>15</v>
      </c>
      <c r="C63" s="179">
        <v>211451</v>
      </c>
      <c r="D63" s="27"/>
      <c r="E63" s="27"/>
      <c r="F63" s="27"/>
      <c r="G63" s="27"/>
      <c r="H63" s="27"/>
      <c r="I63" s="27"/>
    </row>
    <row r="64" spans="1:14" ht="12" customHeight="1" x14ac:dyDescent="0.2">
      <c r="A64" s="26"/>
      <c r="B64" s="178" t="s">
        <v>10</v>
      </c>
      <c r="C64" s="179">
        <v>592281</v>
      </c>
      <c r="D64" s="27"/>
      <c r="E64" s="27"/>
      <c r="F64" s="27"/>
      <c r="G64" s="27"/>
      <c r="H64" s="27"/>
      <c r="I64" s="27"/>
    </row>
    <row r="65" spans="1:9" ht="12" customHeight="1" x14ac:dyDescent="0.2">
      <c r="A65" s="26"/>
      <c r="B65" s="178" t="s">
        <v>22</v>
      </c>
      <c r="C65" s="179" t="s">
        <v>49</v>
      </c>
      <c r="D65" s="29"/>
      <c r="E65" s="29"/>
      <c r="F65" s="29"/>
      <c r="G65" s="29"/>
      <c r="H65" s="29"/>
      <c r="I65" s="29"/>
    </row>
    <row r="66" spans="1:9" s="30" customFormat="1" ht="12" customHeight="1" x14ac:dyDescent="0.25">
      <c r="A66" s="26"/>
      <c r="B66" s="35"/>
      <c r="C66" s="26"/>
      <c r="D66" s="27"/>
      <c r="E66" s="27"/>
      <c r="F66" s="27"/>
      <c r="G66" s="27"/>
      <c r="H66" s="27"/>
      <c r="I66" s="27"/>
    </row>
    <row r="67" spans="1:9" s="30" customFormat="1" ht="12" customHeight="1" x14ac:dyDescent="0.25">
      <c r="B67" s="33"/>
      <c r="C67" s="24"/>
      <c r="D67" s="23"/>
      <c r="E67" s="23"/>
      <c r="F67" s="23"/>
    </row>
    <row r="68" spans="1:9" s="30" customFormat="1" ht="12" customHeight="1" x14ac:dyDescent="0.25">
      <c r="B68" s="34"/>
      <c r="C68" s="22"/>
      <c r="D68" s="23"/>
      <c r="E68" s="23"/>
      <c r="F68" s="23"/>
    </row>
    <row r="69" spans="1:9" s="30" customFormat="1" ht="12" customHeight="1" x14ac:dyDescent="0.25">
      <c r="B69" s="35"/>
      <c r="C69" s="24"/>
      <c r="D69" s="23"/>
      <c r="E69" s="23"/>
      <c r="F69" s="23"/>
    </row>
    <row r="70" spans="1:9" ht="12" customHeight="1" x14ac:dyDescent="0.25">
      <c r="A70" s="30"/>
      <c r="B70" s="30"/>
      <c r="C70" s="30"/>
      <c r="D70" s="30"/>
      <c r="E70" s="30"/>
      <c r="F70" s="30"/>
      <c r="G70" s="30"/>
      <c r="H70" s="30"/>
      <c r="I70" s="30"/>
    </row>
  </sheetData>
  <sortState ref="B50:C65">
    <sortCondition ref="C50:C65"/>
  </sortState>
  <mergeCells count="5">
    <mergeCell ref="B2:F2"/>
    <mergeCell ref="B34:F34"/>
    <mergeCell ref="B35:F35"/>
    <mergeCell ref="B36:F36"/>
    <mergeCell ref="B33:F33"/>
  </mergeCells>
  <hyperlinks>
    <hyperlink ref="F1" location="Contents!A1" display="[contents Ç]"/>
    <hyperlink ref="B36" r:id="rId1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/>
  <headerFooter>
    <oddFooter>&amp;C&amp;"Arial,Negrito"&amp;8&amp;P/&amp;N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0"/>
  <sheetViews>
    <sheetView showGridLines="0" topLeftCell="A19" workbookViewId="0">
      <selection activeCell="G36" sqref="G36"/>
    </sheetView>
  </sheetViews>
  <sheetFormatPr defaultColWidth="8.7109375" defaultRowHeight="12" customHeight="1" x14ac:dyDescent="0.25"/>
  <cols>
    <col min="1" max="1" width="8.7109375" style="76"/>
    <col min="2" max="6" width="16.7109375" style="76" customWidth="1"/>
    <col min="7" max="16384" width="8.7109375" style="76"/>
  </cols>
  <sheetData>
    <row r="1" spans="1:16" s="1" customFormat="1" ht="30" customHeight="1" x14ac:dyDescent="0.25">
      <c r="A1" s="50" t="s">
        <v>0</v>
      </c>
      <c r="B1" s="115" t="s">
        <v>1</v>
      </c>
      <c r="C1" s="76"/>
      <c r="D1" s="76"/>
      <c r="E1" s="76"/>
      <c r="F1" s="78" t="s">
        <v>3</v>
      </c>
    </row>
    <row r="2" spans="1:16" s="20" customFormat="1" ht="45" customHeight="1" x14ac:dyDescent="0.25">
      <c r="A2" s="18"/>
      <c r="B2" s="274" t="s">
        <v>84</v>
      </c>
      <c r="C2" s="275"/>
      <c r="D2" s="275"/>
      <c r="E2" s="275"/>
      <c r="F2" s="275"/>
      <c r="G2" s="65"/>
      <c r="H2" s="65"/>
      <c r="I2" s="65"/>
      <c r="J2" s="80"/>
      <c r="K2" s="80"/>
      <c r="L2" s="19"/>
      <c r="M2" s="19"/>
      <c r="N2" s="19"/>
      <c r="O2" s="65"/>
      <c r="P2" s="65"/>
    </row>
    <row r="3" spans="1:16" s="10" customFormat="1" ht="15" customHeight="1" x14ac:dyDescent="0.25">
      <c r="B3" s="92"/>
      <c r="C3" s="93"/>
      <c r="D3" s="93"/>
      <c r="E3" s="93"/>
      <c r="F3" s="93"/>
      <c r="G3" s="65"/>
      <c r="H3" s="65"/>
      <c r="I3" s="65"/>
      <c r="J3" s="8"/>
      <c r="K3" s="8"/>
      <c r="L3" s="8"/>
      <c r="M3" s="8"/>
      <c r="N3" s="8"/>
      <c r="O3" s="65"/>
      <c r="P3" s="65"/>
    </row>
    <row r="4" spans="1:16" s="10" customFormat="1" ht="15" customHeight="1" x14ac:dyDescent="0.25">
      <c r="B4" s="92"/>
      <c r="C4" s="93"/>
      <c r="D4" s="93"/>
      <c r="E4" s="93"/>
      <c r="F4" s="93"/>
      <c r="G4" s="65"/>
      <c r="H4" s="65"/>
      <c r="I4" s="65"/>
      <c r="J4" s="8"/>
      <c r="K4" s="8"/>
      <c r="L4" s="8"/>
      <c r="M4" s="8"/>
      <c r="N4" s="8"/>
      <c r="O4" s="65"/>
      <c r="P4" s="65"/>
    </row>
    <row r="5" spans="1:16" s="10" customFormat="1" ht="15" customHeight="1" x14ac:dyDescent="0.25">
      <c r="B5" s="92"/>
      <c r="C5" s="93"/>
      <c r="D5" s="93"/>
      <c r="E5" s="93"/>
      <c r="F5" s="93"/>
      <c r="G5" s="65"/>
      <c r="H5" s="65"/>
      <c r="I5" s="65"/>
      <c r="J5" s="8"/>
      <c r="K5" s="8"/>
      <c r="L5" s="8"/>
      <c r="M5" s="8"/>
      <c r="N5" s="8"/>
      <c r="O5" s="65"/>
      <c r="P5" s="65"/>
    </row>
    <row r="6" spans="1:16" s="10" customFormat="1" ht="15" customHeight="1" x14ac:dyDescent="0.25">
      <c r="B6" s="92"/>
      <c r="C6" s="93"/>
      <c r="D6" s="93"/>
      <c r="E6" s="93"/>
      <c r="F6" s="93"/>
      <c r="G6" s="65"/>
      <c r="H6" s="65"/>
      <c r="I6" s="65"/>
      <c r="J6" s="8"/>
      <c r="K6" s="8"/>
      <c r="L6" s="8"/>
      <c r="M6" s="8"/>
      <c r="N6" s="8"/>
      <c r="O6" s="65"/>
      <c r="P6" s="65"/>
    </row>
    <row r="7" spans="1:16" s="10" customFormat="1" ht="15" customHeight="1" x14ac:dyDescent="0.25">
      <c r="B7" s="92"/>
      <c r="C7" s="93"/>
      <c r="D7" s="93"/>
      <c r="E7" s="93"/>
      <c r="F7" s="93"/>
      <c r="G7" s="65"/>
      <c r="H7" s="65"/>
      <c r="I7" s="65"/>
      <c r="J7" s="8"/>
      <c r="K7" s="8"/>
      <c r="L7" s="8"/>
      <c r="M7" s="8"/>
      <c r="N7" s="8"/>
      <c r="O7" s="65"/>
      <c r="P7" s="65"/>
    </row>
    <row r="8" spans="1:16" s="10" customFormat="1" ht="15" customHeight="1" x14ac:dyDescent="0.25">
      <c r="B8" s="92"/>
      <c r="C8" s="93"/>
      <c r="D8" s="93"/>
      <c r="E8" s="93"/>
      <c r="F8" s="93"/>
      <c r="G8" s="65"/>
      <c r="H8" s="65"/>
      <c r="I8" s="65"/>
      <c r="J8" s="8"/>
      <c r="K8" s="8"/>
      <c r="L8" s="8"/>
      <c r="M8" s="8"/>
      <c r="N8" s="8"/>
      <c r="O8" s="65"/>
      <c r="P8" s="65"/>
    </row>
    <row r="9" spans="1:16" s="10" customFormat="1" ht="15" customHeight="1" x14ac:dyDescent="0.25">
      <c r="B9" s="92"/>
      <c r="C9" s="93"/>
      <c r="D9" s="93"/>
      <c r="E9" s="93"/>
      <c r="F9" s="93"/>
      <c r="G9" s="65"/>
      <c r="H9" s="65"/>
      <c r="I9" s="65"/>
      <c r="J9" s="8"/>
      <c r="K9" s="8"/>
      <c r="L9" s="8"/>
      <c r="M9" s="8"/>
      <c r="N9" s="8"/>
      <c r="O9" s="65"/>
      <c r="P9" s="65"/>
    </row>
    <row r="10" spans="1:16" s="10" customFormat="1" ht="15" customHeight="1" x14ac:dyDescent="0.25">
      <c r="B10" s="92"/>
      <c r="C10" s="93"/>
      <c r="D10" s="93"/>
      <c r="E10" s="93"/>
      <c r="F10" s="93"/>
      <c r="G10" s="65"/>
      <c r="H10" s="65"/>
      <c r="I10" s="65"/>
      <c r="J10" s="8"/>
      <c r="K10" s="8"/>
      <c r="L10" s="8"/>
      <c r="M10" s="8"/>
      <c r="N10" s="8"/>
      <c r="O10" s="65"/>
      <c r="P10" s="65"/>
    </row>
    <row r="11" spans="1:16" s="10" customFormat="1" ht="15" customHeight="1" x14ac:dyDescent="0.25">
      <c r="B11" s="92"/>
      <c r="C11" s="93"/>
      <c r="D11" s="93"/>
      <c r="E11" s="93"/>
      <c r="F11" s="93"/>
      <c r="G11" s="65"/>
      <c r="H11" s="65"/>
      <c r="I11" s="65"/>
      <c r="J11" s="8"/>
      <c r="K11" s="8"/>
      <c r="L11" s="8"/>
      <c r="M11" s="8"/>
      <c r="N11" s="8"/>
      <c r="O11" s="65"/>
      <c r="P11" s="65"/>
    </row>
    <row r="12" spans="1:16" s="10" customFormat="1" ht="15" customHeight="1" x14ac:dyDescent="0.25">
      <c r="B12" s="92"/>
      <c r="C12" s="93"/>
      <c r="D12" s="93"/>
      <c r="E12" s="93"/>
      <c r="F12" s="93"/>
      <c r="G12" s="65"/>
      <c r="H12" s="65"/>
      <c r="I12" s="65"/>
      <c r="J12" s="8"/>
      <c r="K12" s="8"/>
      <c r="L12" s="8"/>
      <c r="M12" s="8"/>
      <c r="N12" s="8"/>
      <c r="O12" s="65"/>
      <c r="P12" s="65"/>
    </row>
    <row r="13" spans="1:16" s="10" customFormat="1" ht="15" customHeight="1" x14ac:dyDescent="0.25">
      <c r="B13" s="92"/>
      <c r="C13" s="93"/>
      <c r="D13" s="93"/>
      <c r="E13" s="93"/>
      <c r="F13" s="93"/>
      <c r="G13" s="65"/>
      <c r="H13" s="65"/>
      <c r="I13" s="65"/>
      <c r="J13" s="8"/>
      <c r="K13" s="8"/>
      <c r="L13" s="8"/>
      <c r="M13" s="8"/>
      <c r="N13" s="8"/>
      <c r="O13" s="65"/>
      <c r="P13" s="65"/>
    </row>
    <row r="14" spans="1:16" ht="15" customHeight="1" x14ac:dyDescent="0.25"/>
    <row r="15" spans="1:16" ht="15" customHeight="1" x14ac:dyDescent="0.25"/>
    <row r="16" spans="1:16" ht="15" customHeight="1" x14ac:dyDescent="0.25"/>
    <row r="17" ht="15" customHeight="1" x14ac:dyDescent="0.25"/>
    <row r="18" ht="15" customHeight="1" x14ac:dyDescent="0.25"/>
    <row r="19" ht="15" customHeight="1" x14ac:dyDescent="0.25"/>
    <row r="20" ht="15" customHeight="1" x14ac:dyDescent="0.25"/>
    <row r="21" ht="15" customHeight="1" x14ac:dyDescent="0.25"/>
    <row r="22" ht="15" customHeight="1" x14ac:dyDescent="0.25"/>
    <row r="23" ht="15" customHeight="1" x14ac:dyDescent="0.25"/>
    <row r="24" ht="15" customHeight="1" x14ac:dyDescent="0.25"/>
    <row r="25" ht="15" customHeight="1" x14ac:dyDescent="0.25"/>
    <row r="26" ht="15" customHeight="1" x14ac:dyDescent="0.25"/>
    <row r="27" ht="15" customHeight="1" x14ac:dyDescent="0.25"/>
    <row r="28" ht="15" customHeight="1" x14ac:dyDescent="0.25"/>
    <row r="29" ht="15" customHeight="1" x14ac:dyDescent="0.25"/>
    <row r="30" ht="15" customHeight="1" x14ac:dyDescent="0.25"/>
    <row r="31" ht="15" customHeight="1" x14ac:dyDescent="0.25"/>
    <row r="32" ht="15" customHeight="1" x14ac:dyDescent="0.25"/>
    <row r="33" spans="1:6" ht="15" customHeight="1" x14ac:dyDescent="0.25">
      <c r="A33" s="58" t="s">
        <v>52</v>
      </c>
      <c r="B33" s="262" t="s">
        <v>94</v>
      </c>
      <c r="C33" s="225"/>
      <c r="D33" s="225"/>
      <c r="E33" s="225"/>
      <c r="F33" s="225"/>
    </row>
    <row r="34" spans="1:6" s="1" customFormat="1" ht="90" customHeight="1" x14ac:dyDescent="0.25">
      <c r="A34" s="58" t="s">
        <v>5</v>
      </c>
      <c r="B34" s="215" t="s">
        <v>62</v>
      </c>
      <c r="C34" s="225"/>
      <c r="D34" s="225"/>
      <c r="E34" s="225"/>
      <c r="F34" s="225"/>
    </row>
    <row r="35" spans="1:6" s="1" customFormat="1" ht="15" customHeight="1" x14ac:dyDescent="0.25">
      <c r="A35" s="88" t="s">
        <v>4</v>
      </c>
      <c r="B35" s="218" t="s">
        <v>101</v>
      </c>
      <c r="C35" s="212"/>
      <c r="D35" s="212"/>
      <c r="E35" s="212"/>
      <c r="F35" s="212"/>
    </row>
    <row r="36" spans="1:6" s="1" customFormat="1" ht="15" customHeight="1" x14ac:dyDescent="0.25">
      <c r="A36" s="88" t="s">
        <v>2</v>
      </c>
      <c r="B36" s="278" t="s">
        <v>109</v>
      </c>
      <c r="C36" s="212"/>
      <c r="D36" s="212"/>
      <c r="E36" s="212"/>
      <c r="F36" s="212"/>
    </row>
    <row r="37" spans="1:6" ht="15" customHeight="1" x14ac:dyDescent="0.25"/>
    <row r="38" spans="1:6" ht="15" customHeight="1" x14ac:dyDescent="0.25"/>
    <row r="39" spans="1:6" ht="15" customHeight="1" x14ac:dyDescent="0.25"/>
    <row r="40" spans="1:6" ht="15" customHeight="1" x14ac:dyDescent="0.25"/>
    <row r="41" spans="1:6" ht="15" customHeight="1" x14ac:dyDescent="0.25"/>
    <row r="42" spans="1:6" ht="15" customHeight="1" x14ac:dyDescent="0.25"/>
    <row r="43" spans="1:6" ht="15" customHeight="1" x14ac:dyDescent="0.25"/>
    <row r="44" spans="1:6" ht="15" customHeight="1" x14ac:dyDescent="0.25"/>
    <row r="45" spans="1:6" ht="15" customHeight="1" x14ac:dyDescent="0.25"/>
    <row r="46" spans="1:6" ht="15" customHeight="1" x14ac:dyDescent="0.25"/>
    <row r="47" spans="1:6" ht="15" customHeight="1" x14ac:dyDescent="0.25"/>
    <row r="50" spans="1:14" ht="12" customHeight="1" x14ac:dyDescent="0.2">
      <c r="B50" s="178" t="s">
        <v>11</v>
      </c>
      <c r="C50" s="180">
        <v>0.2</v>
      </c>
    </row>
    <row r="51" spans="1:14" ht="12" customHeight="1" x14ac:dyDescent="0.2">
      <c r="B51" s="178" t="s">
        <v>14</v>
      </c>
      <c r="C51" s="180">
        <v>0.33152318639794243</v>
      </c>
    </row>
    <row r="52" spans="1:14" ht="12" customHeight="1" x14ac:dyDescent="0.2">
      <c r="B52" s="178" t="s">
        <v>20</v>
      </c>
      <c r="C52" s="180">
        <v>0.35942201395117557</v>
      </c>
    </row>
    <row r="53" spans="1:14" ht="12" customHeight="1" x14ac:dyDescent="0.2">
      <c r="B53" s="178" t="s">
        <v>12</v>
      </c>
      <c r="C53" s="180">
        <v>0.86360110395502088</v>
      </c>
    </row>
    <row r="54" spans="1:14" ht="12" customHeight="1" x14ac:dyDescent="0.2">
      <c r="B54" s="178" t="s">
        <v>50</v>
      </c>
      <c r="C54" s="180">
        <v>1.1010853012273578</v>
      </c>
    </row>
    <row r="55" spans="1:14" ht="12" customHeight="1" x14ac:dyDescent="0.2">
      <c r="B55" s="178" t="s">
        <v>13</v>
      </c>
      <c r="C55" s="180">
        <v>1.5</v>
      </c>
    </row>
    <row r="56" spans="1:14" ht="12" customHeight="1" x14ac:dyDescent="0.2">
      <c r="B56" s="178" t="s">
        <v>8</v>
      </c>
      <c r="C56" s="180">
        <v>1.625594190567043</v>
      </c>
    </row>
    <row r="57" spans="1:14" ht="12" customHeight="1" x14ac:dyDescent="0.2">
      <c r="B57" s="178" t="s">
        <v>7</v>
      </c>
      <c r="C57" s="180">
        <v>1.9</v>
      </c>
    </row>
    <row r="58" spans="1:14" ht="12" customHeight="1" x14ac:dyDescent="0.2">
      <c r="B58" s="178" t="s">
        <v>18</v>
      </c>
      <c r="C58" s="180">
        <v>1.944080157455113</v>
      </c>
    </row>
    <row r="59" spans="1:14" ht="12" customHeight="1" x14ac:dyDescent="0.2">
      <c r="B59" s="178" t="s">
        <v>9</v>
      </c>
      <c r="C59" s="180">
        <v>1.9</v>
      </c>
    </row>
    <row r="60" spans="1:14" ht="12" customHeight="1" x14ac:dyDescent="0.2">
      <c r="B60" s="178" t="s">
        <v>21</v>
      </c>
      <c r="C60" s="180">
        <v>3.2272790940170055</v>
      </c>
    </row>
    <row r="61" spans="1:14" ht="12" customHeight="1" x14ac:dyDescent="0.2">
      <c r="A61" s="48"/>
      <c r="B61" s="178" t="s">
        <v>15</v>
      </c>
      <c r="C61" s="180">
        <v>9.1999999999999993</v>
      </c>
      <c r="D61" s="48"/>
      <c r="E61" s="48"/>
      <c r="F61" s="48"/>
      <c r="G61" s="48"/>
      <c r="H61" s="48"/>
      <c r="I61" s="48"/>
    </row>
    <row r="62" spans="1:14" ht="12" customHeight="1" x14ac:dyDescent="0.2">
      <c r="A62" s="48"/>
      <c r="B62" s="178" t="s">
        <v>10</v>
      </c>
      <c r="C62" s="180">
        <v>10.566696763896598</v>
      </c>
      <c r="D62" s="48"/>
      <c r="E62" s="48"/>
      <c r="F62" s="48"/>
      <c r="G62" s="48"/>
      <c r="H62" s="48"/>
      <c r="I62" s="48"/>
    </row>
    <row r="63" spans="1:14" ht="12" customHeight="1" x14ac:dyDescent="0.2">
      <c r="A63" s="26"/>
      <c r="B63" s="178" t="s">
        <v>17</v>
      </c>
      <c r="C63" s="180">
        <v>23.283831446073883</v>
      </c>
      <c r="D63" s="46"/>
      <c r="E63" s="46"/>
      <c r="F63" s="46"/>
      <c r="G63" s="46"/>
      <c r="H63" s="46"/>
      <c r="I63" s="46"/>
      <c r="L63" s="7"/>
      <c r="M63" s="7"/>
      <c r="N63" s="7"/>
    </row>
    <row r="64" spans="1:14" ht="12" customHeight="1" x14ac:dyDescent="0.2">
      <c r="A64" s="26"/>
      <c r="B64" s="178" t="s">
        <v>19</v>
      </c>
      <c r="C64" s="180">
        <v>29.6823973250407</v>
      </c>
      <c r="D64" s="46"/>
      <c r="E64" s="46"/>
      <c r="F64" s="46"/>
      <c r="G64" s="46"/>
      <c r="H64" s="46"/>
      <c r="I64" s="46"/>
    </row>
    <row r="65" spans="1:9" ht="12" customHeight="1" x14ac:dyDescent="0.2">
      <c r="A65" s="26"/>
      <c r="B65" s="178" t="s">
        <v>22</v>
      </c>
      <c r="C65" s="180" t="s">
        <v>49</v>
      </c>
      <c r="D65" s="47"/>
      <c r="E65" s="47"/>
      <c r="F65" s="47"/>
      <c r="G65" s="47"/>
      <c r="H65" s="47"/>
      <c r="I65" s="47"/>
    </row>
    <row r="66" spans="1:9" ht="12" customHeight="1" x14ac:dyDescent="0.25">
      <c r="A66" s="26"/>
      <c r="B66" s="35"/>
      <c r="C66" s="26"/>
      <c r="D66" s="46"/>
      <c r="E66" s="46"/>
      <c r="F66" s="46"/>
      <c r="G66" s="46"/>
      <c r="H66" s="46"/>
      <c r="I66" s="46"/>
    </row>
    <row r="67" spans="1:9" s="48" customFormat="1" ht="12" customHeight="1" x14ac:dyDescent="0.25">
      <c r="B67" s="33"/>
      <c r="C67" s="107"/>
      <c r="D67" s="106"/>
      <c r="E67" s="106"/>
      <c r="F67" s="106"/>
    </row>
    <row r="68" spans="1:9" s="48" customFormat="1" ht="12" customHeight="1" x14ac:dyDescent="0.25">
      <c r="B68" s="34"/>
      <c r="C68" s="105"/>
      <c r="D68" s="106"/>
      <c r="E68" s="106"/>
      <c r="F68" s="106"/>
    </row>
    <row r="69" spans="1:9" s="48" customFormat="1" ht="12" customHeight="1" x14ac:dyDescent="0.25">
      <c r="B69" s="35"/>
      <c r="C69" s="107"/>
      <c r="D69" s="106"/>
      <c r="E69" s="106"/>
      <c r="F69" s="106"/>
    </row>
    <row r="70" spans="1:9" s="48" customFormat="1" ht="12" customHeight="1" x14ac:dyDescent="0.25"/>
  </sheetData>
  <sortState ref="B50:C65">
    <sortCondition ref="C50:C65"/>
  </sortState>
  <mergeCells count="5">
    <mergeCell ref="B2:F2"/>
    <mergeCell ref="B34:F34"/>
    <mergeCell ref="B35:F35"/>
    <mergeCell ref="B36:F36"/>
    <mergeCell ref="B33:F33"/>
  </mergeCells>
  <hyperlinks>
    <hyperlink ref="F1" location="Contents!A1" display="[contents Ç]"/>
    <hyperlink ref="B36" r:id="rId1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/>
  <headerFooter>
    <oddFooter>&amp;C&amp;"Arial,Negrito"&amp;8&amp;P/&amp;N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1"/>
  <sheetViews>
    <sheetView showGridLines="0" topLeftCell="A19" workbookViewId="0">
      <selection activeCell="G36" sqref="G36"/>
    </sheetView>
  </sheetViews>
  <sheetFormatPr defaultColWidth="8.7109375" defaultRowHeight="12" customHeight="1" x14ac:dyDescent="0.25"/>
  <cols>
    <col min="1" max="1" width="8.7109375" style="31"/>
    <col min="2" max="6" width="16.7109375" style="31" customWidth="1"/>
    <col min="7" max="8" width="8.7109375" style="31"/>
    <col min="9" max="9" width="13.42578125" style="31" customWidth="1"/>
    <col min="10" max="16384" width="8.7109375" style="31"/>
  </cols>
  <sheetData>
    <row r="1" spans="1:16" s="1" customFormat="1" ht="30" customHeight="1" x14ac:dyDescent="0.25">
      <c r="A1" s="50" t="s">
        <v>0</v>
      </c>
      <c r="B1" s="115" t="s">
        <v>1</v>
      </c>
      <c r="C1" s="76"/>
      <c r="D1" s="76"/>
      <c r="E1" s="76"/>
      <c r="F1" s="78" t="s">
        <v>3</v>
      </c>
    </row>
    <row r="2" spans="1:16" s="20" customFormat="1" ht="45" customHeight="1" x14ac:dyDescent="0.25">
      <c r="A2" s="18"/>
      <c r="B2" s="274" t="s">
        <v>85</v>
      </c>
      <c r="C2" s="275"/>
      <c r="D2" s="275"/>
      <c r="E2" s="275"/>
      <c r="F2" s="275"/>
      <c r="G2" s="28"/>
      <c r="H2" s="28"/>
      <c r="I2" s="28"/>
      <c r="J2" s="25"/>
      <c r="K2" s="25"/>
      <c r="L2" s="19"/>
      <c r="M2" s="19"/>
      <c r="N2" s="19"/>
      <c r="O2" s="28"/>
      <c r="P2" s="28"/>
    </row>
    <row r="3" spans="1:16" ht="15" customHeight="1" x14ac:dyDescent="0.25"/>
    <row r="4" spans="1:16" ht="15" customHeight="1" x14ac:dyDescent="0.25"/>
    <row r="5" spans="1:16" ht="15" customHeight="1" x14ac:dyDescent="0.25"/>
    <row r="6" spans="1:16" ht="15" customHeight="1" x14ac:dyDescent="0.25"/>
    <row r="7" spans="1:16" ht="15" customHeight="1" x14ac:dyDescent="0.25"/>
    <row r="8" spans="1:16" ht="15" customHeight="1" x14ac:dyDescent="0.25"/>
    <row r="9" spans="1:16" ht="15" customHeight="1" x14ac:dyDescent="0.25"/>
    <row r="10" spans="1:16" ht="15" customHeight="1" x14ac:dyDescent="0.25"/>
    <row r="11" spans="1:16" ht="15" customHeight="1" x14ac:dyDescent="0.25"/>
    <row r="12" spans="1:16" ht="15" customHeight="1" x14ac:dyDescent="0.25"/>
    <row r="13" spans="1:16" ht="15" customHeight="1" x14ac:dyDescent="0.25"/>
    <row r="14" spans="1:16" ht="15" customHeight="1" x14ac:dyDescent="0.25"/>
    <row r="15" spans="1:16" ht="15" customHeight="1" x14ac:dyDescent="0.25"/>
    <row r="16" spans="1:16" ht="15" customHeight="1" x14ac:dyDescent="0.25"/>
    <row r="17" ht="15" customHeight="1" x14ac:dyDescent="0.25"/>
    <row r="18" ht="15" customHeight="1" x14ac:dyDescent="0.25"/>
    <row r="19" ht="15" customHeight="1" x14ac:dyDescent="0.25"/>
    <row r="20" ht="15" customHeight="1" x14ac:dyDescent="0.25"/>
    <row r="21" ht="15" customHeight="1" x14ac:dyDescent="0.25"/>
    <row r="22" ht="15" customHeight="1" x14ac:dyDescent="0.25"/>
    <row r="23" ht="15" customHeight="1" x14ac:dyDescent="0.25"/>
    <row r="24" ht="15" customHeight="1" x14ac:dyDescent="0.25"/>
    <row r="25" ht="15" customHeight="1" x14ac:dyDescent="0.25"/>
    <row r="26" ht="15" customHeight="1" x14ac:dyDescent="0.25"/>
    <row r="27" ht="15" customHeight="1" x14ac:dyDescent="0.25"/>
    <row r="28" ht="15" customHeight="1" x14ac:dyDescent="0.25"/>
    <row r="29" ht="15" customHeight="1" x14ac:dyDescent="0.25"/>
    <row r="30" ht="15" customHeight="1" x14ac:dyDescent="0.25"/>
    <row r="31" s="76" customFormat="1" ht="15" customHeight="1" x14ac:dyDescent="0.25"/>
    <row r="32" ht="15" customHeight="1" x14ac:dyDescent="0.25"/>
    <row r="33" spans="1:8" s="76" customFormat="1" ht="15" customHeight="1" x14ac:dyDescent="0.25">
      <c r="A33" s="58" t="s">
        <v>52</v>
      </c>
      <c r="B33" s="262" t="s">
        <v>95</v>
      </c>
      <c r="C33" s="225"/>
      <c r="D33" s="225"/>
      <c r="E33" s="225"/>
      <c r="F33" s="225"/>
      <c r="G33" s="182"/>
      <c r="H33" s="182"/>
    </row>
    <row r="34" spans="1:8" s="1" customFormat="1" ht="60" customHeight="1" x14ac:dyDescent="0.25">
      <c r="A34" s="58" t="s">
        <v>5</v>
      </c>
      <c r="B34" s="215" t="s">
        <v>65</v>
      </c>
      <c r="C34" s="225"/>
      <c r="D34" s="225"/>
      <c r="E34" s="225"/>
      <c r="F34" s="225"/>
      <c r="G34"/>
    </row>
    <row r="35" spans="1:8" s="1" customFormat="1" ht="15" customHeight="1" x14ac:dyDescent="0.25">
      <c r="A35" s="88" t="s">
        <v>4</v>
      </c>
      <c r="B35" s="218" t="s">
        <v>101</v>
      </c>
      <c r="C35" s="212"/>
      <c r="D35" s="212"/>
      <c r="E35" s="212"/>
      <c r="F35" s="212"/>
    </row>
    <row r="36" spans="1:8" s="1" customFormat="1" ht="15" customHeight="1" x14ac:dyDescent="0.25">
      <c r="A36" s="88" t="s">
        <v>2</v>
      </c>
      <c r="B36" s="278" t="s">
        <v>109</v>
      </c>
      <c r="C36" s="212"/>
      <c r="D36" s="212"/>
      <c r="E36" s="212"/>
      <c r="F36" s="212"/>
    </row>
    <row r="37" spans="1:8" ht="15" customHeight="1" x14ac:dyDescent="0.25"/>
    <row r="38" spans="1:8" ht="15" customHeight="1" x14ac:dyDescent="0.25"/>
    <row r="39" spans="1:8" ht="15" customHeight="1" x14ac:dyDescent="0.25"/>
    <row r="40" spans="1:8" ht="15" customHeight="1" x14ac:dyDescent="0.25"/>
    <row r="41" spans="1:8" ht="15" customHeight="1" x14ac:dyDescent="0.25"/>
    <row r="42" spans="1:8" ht="15" customHeight="1" x14ac:dyDescent="0.25"/>
    <row r="43" spans="1:8" ht="15" customHeight="1" x14ac:dyDescent="0.25"/>
    <row r="44" spans="1:8" ht="15" customHeight="1" x14ac:dyDescent="0.25"/>
    <row r="45" spans="1:8" ht="15" customHeight="1" x14ac:dyDescent="0.25"/>
    <row r="46" spans="1:8" ht="15" customHeight="1" x14ac:dyDescent="0.25"/>
    <row r="47" spans="1:8" ht="15" customHeight="1" x14ac:dyDescent="0.25"/>
    <row r="50" spans="1:14" ht="12" customHeight="1" x14ac:dyDescent="0.2">
      <c r="B50" s="178" t="s">
        <v>14</v>
      </c>
      <c r="C50" s="179">
        <v>3161</v>
      </c>
    </row>
    <row r="51" spans="1:14" ht="12" customHeight="1" x14ac:dyDescent="0.2">
      <c r="B51" s="178" t="s">
        <v>50</v>
      </c>
      <c r="C51" s="179">
        <v>4279</v>
      </c>
    </row>
    <row r="52" spans="1:14" ht="12" customHeight="1" x14ac:dyDescent="0.2">
      <c r="B52" s="178" t="s">
        <v>11</v>
      </c>
      <c r="C52" s="179">
        <v>5614</v>
      </c>
    </row>
    <row r="53" spans="1:14" ht="12" customHeight="1" x14ac:dyDescent="0.2">
      <c r="B53" s="178" t="s">
        <v>12</v>
      </c>
      <c r="C53" s="179">
        <v>18060</v>
      </c>
    </row>
    <row r="54" spans="1:14" ht="12" customHeight="1" x14ac:dyDescent="0.2">
      <c r="B54" s="178" t="s">
        <v>18</v>
      </c>
      <c r="C54" s="179">
        <v>23765</v>
      </c>
    </row>
    <row r="55" spans="1:14" ht="12" customHeight="1" x14ac:dyDescent="0.2">
      <c r="B55" s="178" t="s">
        <v>7</v>
      </c>
      <c r="C55" s="179">
        <v>41200</v>
      </c>
    </row>
    <row r="56" spans="1:14" ht="12" customHeight="1" x14ac:dyDescent="0.2">
      <c r="B56" s="178" t="s">
        <v>20</v>
      </c>
      <c r="C56" s="179">
        <v>54669</v>
      </c>
    </row>
    <row r="57" spans="1:14" ht="12" customHeight="1" x14ac:dyDescent="0.2">
      <c r="B57" s="178" t="s">
        <v>19</v>
      </c>
      <c r="C57" s="179">
        <v>90800</v>
      </c>
    </row>
    <row r="58" spans="1:14" ht="12" customHeight="1" x14ac:dyDescent="0.2">
      <c r="B58" s="178" t="s">
        <v>9</v>
      </c>
      <c r="C58" s="179">
        <v>109390</v>
      </c>
    </row>
    <row r="59" spans="1:14" ht="12" customHeight="1" x14ac:dyDescent="0.2">
      <c r="B59" s="178" t="s">
        <v>8</v>
      </c>
      <c r="C59" s="179">
        <v>130882</v>
      </c>
    </row>
    <row r="60" spans="1:14" ht="12" customHeight="1" x14ac:dyDescent="0.2">
      <c r="B60" s="178" t="s">
        <v>13</v>
      </c>
      <c r="C60" s="179">
        <v>175000</v>
      </c>
    </row>
    <row r="61" spans="1:14" ht="12" customHeight="1" x14ac:dyDescent="0.2">
      <c r="B61" s="178" t="s">
        <v>15</v>
      </c>
      <c r="C61" s="179">
        <v>262748</v>
      </c>
    </row>
    <row r="62" spans="1:14" ht="12" customHeight="1" x14ac:dyDescent="0.2">
      <c r="A62" s="30"/>
      <c r="B62" s="178" t="s">
        <v>10</v>
      </c>
      <c r="C62" s="179">
        <v>509254</v>
      </c>
      <c r="D62" s="30"/>
      <c r="E62" s="30"/>
      <c r="F62" s="30"/>
      <c r="G62" s="30"/>
      <c r="H62" s="30"/>
      <c r="I62" s="30"/>
    </row>
    <row r="63" spans="1:14" ht="12" customHeight="1" x14ac:dyDescent="0.2">
      <c r="A63" s="30"/>
      <c r="B63" s="178" t="s">
        <v>22</v>
      </c>
      <c r="C63" s="179" t="s">
        <v>49</v>
      </c>
      <c r="D63" s="30"/>
      <c r="E63" s="30"/>
      <c r="F63" s="30"/>
      <c r="G63" s="30"/>
      <c r="H63" s="30"/>
      <c r="I63" s="30"/>
    </row>
    <row r="64" spans="1:14" ht="12" customHeight="1" x14ac:dyDescent="0.2">
      <c r="A64" s="26"/>
      <c r="B64" s="178" t="s">
        <v>53</v>
      </c>
      <c r="C64" s="179" t="s">
        <v>49</v>
      </c>
      <c r="D64" s="27"/>
      <c r="E64" s="27"/>
      <c r="F64" s="27"/>
      <c r="G64" s="27"/>
      <c r="H64" s="27"/>
      <c r="I64" s="27"/>
      <c r="L64" s="7"/>
      <c r="M64" s="7"/>
      <c r="N64" s="7"/>
    </row>
    <row r="65" spans="1:9" ht="12" customHeight="1" x14ac:dyDescent="0.2">
      <c r="A65" s="26"/>
      <c r="B65" s="178" t="s">
        <v>21</v>
      </c>
      <c r="C65" s="179" t="s">
        <v>49</v>
      </c>
      <c r="D65" s="27"/>
      <c r="E65" s="27"/>
      <c r="F65" s="27"/>
      <c r="G65" s="27"/>
      <c r="H65" s="27"/>
      <c r="I65" s="27"/>
    </row>
    <row r="66" spans="1:9" ht="12" customHeight="1" x14ac:dyDescent="0.25">
      <c r="A66" s="26"/>
      <c r="B66" s="34"/>
      <c r="C66" s="29"/>
      <c r="D66" s="29"/>
      <c r="E66" s="29"/>
      <c r="F66" s="29"/>
      <c r="G66" s="29"/>
      <c r="H66" s="29"/>
      <c r="I66" s="29"/>
    </row>
    <row r="67" spans="1:9" ht="12" customHeight="1" x14ac:dyDescent="0.25">
      <c r="A67" s="26"/>
      <c r="B67" s="35"/>
      <c r="C67" s="26"/>
      <c r="D67" s="27"/>
      <c r="E67" s="27"/>
      <c r="F67" s="27"/>
      <c r="G67" s="27"/>
      <c r="H67" s="27"/>
      <c r="I67" s="27"/>
    </row>
    <row r="68" spans="1:9" s="30" customFormat="1" ht="12" customHeight="1" x14ac:dyDescent="0.25">
      <c r="B68" s="33"/>
      <c r="C68" s="24"/>
      <c r="D68" s="23"/>
      <c r="E68" s="23"/>
      <c r="F68" s="23"/>
    </row>
    <row r="69" spans="1:9" s="30" customFormat="1" ht="12" customHeight="1" x14ac:dyDescent="0.25">
      <c r="B69" s="34"/>
      <c r="C69" s="22"/>
      <c r="D69" s="23"/>
      <c r="E69" s="23"/>
      <c r="F69" s="23"/>
    </row>
    <row r="70" spans="1:9" s="30" customFormat="1" ht="12" customHeight="1" x14ac:dyDescent="0.25">
      <c r="B70" s="35"/>
      <c r="C70" s="24"/>
      <c r="D70" s="23"/>
      <c r="E70" s="23"/>
      <c r="F70" s="23"/>
    </row>
    <row r="71" spans="1:9" s="30" customFormat="1" ht="12" customHeight="1" x14ac:dyDescent="0.25"/>
  </sheetData>
  <sortState ref="B50:C62">
    <sortCondition ref="C50:C62"/>
  </sortState>
  <mergeCells count="5">
    <mergeCell ref="B2:F2"/>
    <mergeCell ref="B34:F34"/>
    <mergeCell ref="B35:F35"/>
    <mergeCell ref="B36:F36"/>
    <mergeCell ref="B33:F33"/>
  </mergeCells>
  <hyperlinks>
    <hyperlink ref="F1" location="Contents!A1" display="[contents Ç]"/>
    <hyperlink ref="B36" r:id="rId1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/>
  <headerFooter>
    <oddFooter>&amp;C&amp;"Arial,Negrito"&amp;8&amp;P/&amp;N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1"/>
  <sheetViews>
    <sheetView showGridLines="0" topLeftCell="A16" workbookViewId="0">
      <selection activeCell="G36" sqref="G36"/>
    </sheetView>
  </sheetViews>
  <sheetFormatPr defaultColWidth="8.7109375" defaultRowHeight="12" customHeight="1" x14ac:dyDescent="0.25"/>
  <cols>
    <col min="1" max="1" width="8.7109375" style="76"/>
    <col min="2" max="6" width="16.7109375" style="76" customWidth="1"/>
    <col min="7" max="16384" width="8.7109375" style="76"/>
  </cols>
  <sheetData>
    <row r="1" spans="1:16" s="1" customFormat="1" ht="30" customHeight="1" x14ac:dyDescent="0.25">
      <c r="A1" s="50" t="s">
        <v>0</v>
      </c>
      <c r="B1" s="115" t="s">
        <v>1</v>
      </c>
      <c r="C1" s="77"/>
      <c r="D1" s="77"/>
      <c r="E1" s="77"/>
      <c r="F1" s="78" t="s">
        <v>3</v>
      </c>
    </row>
    <row r="2" spans="1:16" s="20" customFormat="1" ht="45" customHeight="1" x14ac:dyDescent="0.25">
      <c r="A2" s="85"/>
      <c r="B2" s="276" t="s">
        <v>86</v>
      </c>
      <c r="C2" s="277"/>
      <c r="D2" s="277"/>
      <c r="E2" s="277"/>
      <c r="F2" s="277"/>
      <c r="G2" s="65"/>
      <c r="H2" s="65"/>
      <c r="I2" s="65"/>
      <c r="J2" s="80"/>
      <c r="K2" s="80"/>
      <c r="L2" s="19"/>
      <c r="M2" s="19"/>
      <c r="N2" s="19"/>
      <c r="O2" s="65"/>
      <c r="P2" s="65"/>
    </row>
    <row r="3" spans="1:16" ht="15" customHeight="1" x14ac:dyDescent="0.25">
      <c r="A3" s="74"/>
      <c r="B3" s="74"/>
      <c r="C3" s="74"/>
      <c r="D3" s="74"/>
      <c r="E3" s="74"/>
      <c r="F3" s="74"/>
    </row>
    <row r="4" spans="1:16" ht="15" customHeight="1" x14ac:dyDescent="0.25">
      <c r="A4" s="74"/>
      <c r="B4" s="74"/>
      <c r="C4" s="74"/>
      <c r="D4" s="74"/>
      <c r="E4" s="74"/>
      <c r="F4" s="74"/>
    </row>
    <row r="5" spans="1:16" ht="15" customHeight="1" x14ac:dyDescent="0.25">
      <c r="A5" s="74"/>
      <c r="B5" s="74"/>
      <c r="C5" s="74"/>
      <c r="D5" s="74"/>
      <c r="E5" s="74"/>
      <c r="F5" s="74"/>
    </row>
    <row r="6" spans="1:16" ht="15" customHeight="1" x14ac:dyDescent="0.25">
      <c r="A6" s="74"/>
      <c r="B6" s="74"/>
      <c r="C6" s="74"/>
      <c r="D6" s="74"/>
      <c r="E6" s="74"/>
      <c r="F6" s="74"/>
    </row>
    <row r="7" spans="1:16" ht="15" customHeight="1" x14ac:dyDescent="0.25">
      <c r="A7" s="74"/>
      <c r="B7" s="74"/>
      <c r="C7" s="74"/>
      <c r="D7" s="74"/>
      <c r="E7" s="74"/>
      <c r="F7" s="74"/>
    </row>
    <row r="8" spans="1:16" ht="15" customHeight="1" x14ac:dyDescent="0.25">
      <c r="A8" s="74"/>
      <c r="B8" s="74"/>
      <c r="C8" s="74"/>
      <c r="D8" s="74"/>
      <c r="E8" s="74"/>
      <c r="F8" s="74"/>
    </row>
    <row r="9" spans="1:16" ht="15" customHeight="1" x14ac:dyDescent="0.25">
      <c r="A9" s="74"/>
      <c r="B9" s="74"/>
      <c r="C9" s="74"/>
      <c r="D9" s="74"/>
      <c r="E9" s="74"/>
      <c r="F9" s="74"/>
    </row>
    <row r="10" spans="1:16" ht="15" customHeight="1" x14ac:dyDescent="0.25">
      <c r="A10" s="74"/>
      <c r="B10" s="74"/>
      <c r="C10" s="74"/>
      <c r="D10" s="74"/>
      <c r="E10" s="74"/>
      <c r="F10" s="74"/>
    </row>
    <row r="11" spans="1:16" ht="15" customHeight="1" x14ac:dyDescent="0.25">
      <c r="A11" s="74"/>
      <c r="B11" s="74"/>
      <c r="C11" s="74"/>
      <c r="D11" s="74"/>
      <c r="E11" s="74"/>
      <c r="F11" s="74"/>
    </row>
    <row r="12" spans="1:16" ht="15" customHeight="1" x14ac:dyDescent="0.25">
      <c r="A12" s="74"/>
      <c r="B12" s="74"/>
      <c r="C12" s="74"/>
      <c r="D12" s="74"/>
      <c r="E12" s="74"/>
      <c r="F12" s="74"/>
    </row>
    <row r="13" spans="1:16" ht="15" customHeight="1" x14ac:dyDescent="0.25">
      <c r="A13" s="74"/>
      <c r="B13" s="74"/>
      <c r="C13" s="74"/>
      <c r="D13" s="74"/>
      <c r="E13" s="74"/>
      <c r="F13" s="74"/>
    </row>
    <row r="14" spans="1:16" ht="15" customHeight="1" x14ac:dyDescent="0.25">
      <c r="A14" s="74"/>
      <c r="B14" s="74"/>
      <c r="C14" s="74"/>
      <c r="D14" s="74"/>
      <c r="E14" s="74"/>
      <c r="F14" s="74"/>
    </row>
    <row r="15" spans="1:16" ht="15" customHeight="1" x14ac:dyDescent="0.25">
      <c r="A15" s="74"/>
      <c r="B15" s="74"/>
      <c r="C15" s="74"/>
      <c r="D15" s="74"/>
      <c r="E15" s="74"/>
      <c r="F15" s="74"/>
    </row>
    <row r="16" spans="1:16" ht="15" customHeight="1" x14ac:dyDescent="0.25">
      <c r="A16" s="74"/>
      <c r="B16" s="74"/>
      <c r="C16" s="74"/>
      <c r="D16" s="74"/>
      <c r="E16" s="74"/>
      <c r="F16" s="74"/>
    </row>
    <row r="17" spans="1:6" ht="15" customHeight="1" x14ac:dyDescent="0.25">
      <c r="A17" s="74"/>
      <c r="B17" s="74"/>
      <c r="C17" s="74"/>
      <c r="D17" s="74"/>
      <c r="E17" s="74"/>
      <c r="F17" s="74"/>
    </row>
    <row r="18" spans="1:6" ht="15" customHeight="1" x14ac:dyDescent="0.25">
      <c r="A18" s="74"/>
      <c r="B18" s="74"/>
      <c r="C18" s="74"/>
      <c r="D18" s="74"/>
      <c r="E18" s="74"/>
      <c r="F18" s="74"/>
    </row>
    <row r="19" spans="1:6" ht="15" customHeight="1" x14ac:dyDescent="0.25">
      <c r="A19" s="74"/>
      <c r="B19" s="74"/>
      <c r="C19" s="74"/>
      <c r="D19" s="74"/>
      <c r="E19" s="74"/>
      <c r="F19" s="74"/>
    </row>
    <row r="20" spans="1:6" ht="15" customHeight="1" x14ac:dyDescent="0.25">
      <c r="A20" s="74"/>
      <c r="B20" s="74"/>
      <c r="C20" s="74"/>
      <c r="D20" s="74"/>
      <c r="E20" s="74"/>
      <c r="F20" s="74"/>
    </row>
    <row r="21" spans="1:6" ht="15" customHeight="1" x14ac:dyDescent="0.25">
      <c r="A21" s="74"/>
      <c r="B21" s="74"/>
      <c r="C21" s="74"/>
      <c r="D21" s="74"/>
      <c r="E21" s="74"/>
      <c r="F21" s="74"/>
    </row>
    <row r="22" spans="1:6" ht="15" customHeight="1" x14ac:dyDescent="0.25">
      <c r="A22" s="74"/>
      <c r="B22" s="74"/>
      <c r="C22" s="74"/>
      <c r="D22" s="74"/>
      <c r="E22" s="74"/>
      <c r="F22" s="74"/>
    </row>
    <row r="23" spans="1:6" ht="15" customHeight="1" x14ac:dyDescent="0.25">
      <c r="A23" s="74"/>
      <c r="B23" s="74"/>
      <c r="C23" s="74"/>
      <c r="D23" s="74"/>
      <c r="E23" s="74"/>
      <c r="F23" s="74"/>
    </row>
    <row r="24" spans="1:6" ht="15" customHeight="1" x14ac:dyDescent="0.25">
      <c r="A24" s="74"/>
      <c r="B24" s="74"/>
      <c r="C24" s="74"/>
      <c r="D24" s="74"/>
      <c r="E24" s="74"/>
      <c r="F24" s="74"/>
    </row>
    <row r="25" spans="1:6" ht="15" customHeight="1" x14ac:dyDescent="0.25">
      <c r="A25" s="74"/>
      <c r="B25" s="74"/>
      <c r="C25" s="74"/>
      <c r="D25" s="74"/>
      <c r="E25" s="74"/>
      <c r="F25" s="74"/>
    </row>
    <row r="26" spans="1:6" ht="15" customHeight="1" x14ac:dyDescent="0.25">
      <c r="A26" s="74"/>
      <c r="B26" s="74"/>
      <c r="C26" s="74"/>
      <c r="D26" s="74"/>
      <c r="E26" s="74"/>
      <c r="F26" s="74"/>
    </row>
    <row r="27" spans="1:6" ht="15" customHeight="1" x14ac:dyDescent="0.25">
      <c r="A27" s="74"/>
      <c r="B27" s="74"/>
      <c r="C27" s="74"/>
      <c r="D27" s="74"/>
      <c r="E27" s="74"/>
      <c r="F27" s="74"/>
    </row>
    <row r="28" spans="1:6" ht="15" customHeight="1" x14ac:dyDescent="0.25">
      <c r="A28" s="74"/>
      <c r="B28" s="74"/>
      <c r="C28" s="74"/>
      <c r="D28" s="74"/>
      <c r="E28" s="74"/>
      <c r="F28" s="74"/>
    </row>
    <row r="29" spans="1:6" ht="15" customHeight="1" x14ac:dyDescent="0.25">
      <c r="A29" s="74"/>
      <c r="B29" s="74"/>
      <c r="C29" s="74"/>
      <c r="D29" s="74"/>
      <c r="E29" s="74"/>
      <c r="F29" s="74"/>
    </row>
    <row r="30" spans="1:6" ht="15" customHeight="1" x14ac:dyDescent="0.25">
      <c r="A30" s="74"/>
      <c r="B30" s="74"/>
      <c r="C30" s="74"/>
      <c r="D30" s="74"/>
      <c r="E30" s="74"/>
      <c r="F30" s="74"/>
    </row>
    <row r="31" spans="1:6" ht="15" customHeight="1" x14ac:dyDescent="0.25">
      <c r="A31" s="74"/>
      <c r="B31" s="74"/>
      <c r="C31" s="74"/>
      <c r="D31" s="74"/>
      <c r="E31" s="74"/>
      <c r="F31" s="74"/>
    </row>
    <row r="32" spans="1:6" ht="15" customHeight="1" x14ac:dyDescent="0.25">
      <c r="A32" s="74"/>
      <c r="B32" s="74"/>
      <c r="C32" s="74"/>
      <c r="D32" s="74"/>
      <c r="E32" s="74"/>
      <c r="F32" s="74"/>
    </row>
    <row r="33" spans="1:6" ht="15" customHeight="1" x14ac:dyDescent="0.25">
      <c r="A33" s="58" t="s">
        <v>52</v>
      </c>
      <c r="B33" s="262" t="s">
        <v>87</v>
      </c>
      <c r="C33" s="225"/>
      <c r="D33" s="225"/>
      <c r="E33" s="225"/>
      <c r="F33" s="225"/>
    </row>
    <row r="34" spans="1:6" s="1" customFormat="1" ht="60" customHeight="1" x14ac:dyDescent="0.25">
      <c r="A34" s="58" t="s">
        <v>5</v>
      </c>
      <c r="B34" s="215" t="s">
        <v>64</v>
      </c>
      <c r="C34" s="225"/>
      <c r="D34" s="225"/>
      <c r="E34" s="225"/>
      <c r="F34" s="225"/>
    </row>
    <row r="35" spans="1:6" s="1" customFormat="1" ht="15" customHeight="1" x14ac:dyDescent="0.25">
      <c r="A35" s="88" t="s">
        <v>4</v>
      </c>
      <c r="B35" s="218" t="s">
        <v>101</v>
      </c>
      <c r="C35" s="212"/>
      <c r="D35" s="212"/>
      <c r="E35" s="212"/>
      <c r="F35" s="212"/>
    </row>
    <row r="36" spans="1:6" s="1" customFormat="1" ht="15" customHeight="1" x14ac:dyDescent="0.25">
      <c r="A36" s="88" t="s">
        <v>2</v>
      </c>
      <c r="B36" s="278" t="s">
        <v>109</v>
      </c>
      <c r="C36" s="212"/>
      <c r="D36" s="212"/>
      <c r="E36" s="212"/>
      <c r="F36" s="212"/>
    </row>
    <row r="37" spans="1:6" ht="15" customHeight="1" x14ac:dyDescent="0.25">
      <c r="A37" s="74"/>
      <c r="B37" s="74"/>
      <c r="C37" s="74"/>
      <c r="D37" s="74"/>
      <c r="E37" s="74"/>
      <c r="F37" s="74"/>
    </row>
    <row r="38" spans="1:6" ht="15" customHeight="1" x14ac:dyDescent="0.25"/>
    <row r="39" spans="1:6" ht="15" customHeight="1" x14ac:dyDescent="0.25"/>
    <row r="40" spans="1:6" ht="15" customHeight="1" x14ac:dyDescent="0.25"/>
    <row r="41" spans="1:6" ht="15" customHeight="1" x14ac:dyDescent="0.25"/>
    <row r="42" spans="1:6" ht="15" customHeight="1" x14ac:dyDescent="0.25"/>
    <row r="43" spans="1:6" ht="15" customHeight="1" x14ac:dyDescent="0.25"/>
    <row r="44" spans="1:6" ht="15" customHeight="1" x14ac:dyDescent="0.25"/>
    <row r="45" spans="1:6" ht="15" customHeight="1" x14ac:dyDescent="0.25"/>
    <row r="46" spans="1:6" ht="15" customHeight="1" x14ac:dyDescent="0.25"/>
    <row r="50" spans="1:14" ht="12" customHeight="1" x14ac:dyDescent="0.2">
      <c r="B50" s="178" t="s">
        <v>14</v>
      </c>
      <c r="C50" s="179">
        <v>23</v>
      </c>
    </row>
    <row r="51" spans="1:14" ht="12" customHeight="1" x14ac:dyDescent="0.2">
      <c r="B51" s="178" t="s">
        <v>11</v>
      </c>
      <c r="C51" s="179">
        <v>34</v>
      </c>
    </row>
    <row r="52" spans="1:14" ht="12" customHeight="1" x14ac:dyDescent="0.2">
      <c r="B52" s="178" t="s">
        <v>12</v>
      </c>
      <c r="C52" s="179">
        <v>59</v>
      </c>
    </row>
    <row r="53" spans="1:14" ht="12" customHeight="1" x14ac:dyDescent="0.2">
      <c r="B53" s="178" t="s">
        <v>7</v>
      </c>
      <c r="C53" s="179">
        <v>185</v>
      </c>
    </row>
    <row r="54" spans="1:14" ht="12" customHeight="1" x14ac:dyDescent="0.2">
      <c r="B54" s="186" t="s">
        <v>13</v>
      </c>
      <c r="C54" s="187">
        <v>318</v>
      </c>
    </row>
    <row r="55" spans="1:14" ht="12" customHeight="1" x14ac:dyDescent="0.2">
      <c r="B55" s="178" t="s">
        <v>9</v>
      </c>
      <c r="C55" s="179">
        <v>496</v>
      </c>
    </row>
    <row r="56" spans="1:14" ht="12" customHeight="1" x14ac:dyDescent="0.2">
      <c r="B56" s="178" t="s">
        <v>8</v>
      </c>
      <c r="C56" s="179">
        <v>578</v>
      </c>
    </row>
    <row r="57" spans="1:14" ht="12" customHeight="1" x14ac:dyDescent="0.2">
      <c r="B57" s="178" t="s">
        <v>18</v>
      </c>
      <c r="C57" s="179">
        <v>607</v>
      </c>
    </row>
    <row r="58" spans="1:14" ht="12" customHeight="1" x14ac:dyDescent="0.2">
      <c r="B58" s="178" t="s">
        <v>19</v>
      </c>
      <c r="C58" s="179">
        <v>1211</v>
      </c>
    </row>
    <row r="59" spans="1:14" ht="12" customHeight="1" x14ac:dyDescent="0.2">
      <c r="B59" s="178" t="s">
        <v>20</v>
      </c>
      <c r="C59" s="179">
        <v>1585</v>
      </c>
    </row>
    <row r="60" spans="1:14" ht="12" customHeight="1" x14ac:dyDescent="0.2">
      <c r="B60" s="178" t="s">
        <v>15</v>
      </c>
      <c r="C60" s="179">
        <v>2447</v>
      </c>
    </row>
    <row r="61" spans="1:14" ht="12" customHeight="1" x14ac:dyDescent="0.2">
      <c r="B61" s="178" t="s">
        <v>10</v>
      </c>
      <c r="C61" s="179">
        <v>3345</v>
      </c>
    </row>
    <row r="62" spans="1:14" ht="12" customHeight="1" x14ac:dyDescent="0.2">
      <c r="A62" s="48"/>
      <c r="B62" s="178" t="s">
        <v>22</v>
      </c>
      <c r="C62" s="179" t="s">
        <v>49</v>
      </c>
      <c r="D62" s="48"/>
      <c r="E62" s="48"/>
      <c r="F62" s="48"/>
      <c r="G62" s="48"/>
      <c r="H62" s="48"/>
      <c r="I62" s="48"/>
    </row>
    <row r="63" spans="1:14" ht="12" customHeight="1" x14ac:dyDescent="0.2">
      <c r="A63" s="48"/>
      <c r="B63" s="178" t="s">
        <v>17</v>
      </c>
      <c r="C63" s="179" t="s">
        <v>49</v>
      </c>
      <c r="D63" s="48"/>
      <c r="E63" s="48"/>
      <c r="F63" s="48"/>
      <c r="G63" s="48"/>
      <c r="H63" s="48"/>
      <c r="I63" s="48"/>
    </row>
    <row r="64" spans="1:14" ht="12" customHeight="1" x14ac:dyDescent="0.2">
      <c r="A64" s="26"/>
      <c r="B64" s="178" t="s">
        <v>50</v>
      </c>
      <c r="C64" s="179" t="s">
        <v>49</v>
      </c>
      <c r="D64" s="46"/>
      <c r="E64" s="46"/>
      <c r="F64" s="46"/>
      <c r="G64" s="46"/>
      <c r="H64" s="46"/>
      <c r="I64" s="46"/>
      <c r="L64" s="7"/>
      <c r="M64" s="7"/>
      <c r="N64" s="7"/>
    </row>
    <row r="65" spans="1:9" ht="12" customHeight="1" x14ac:dyDescent="0.2">
      <c r="A65" s="26"/>
      <c r="B65" s="178" t="s">
        <v>21</v>
      </c>
      <c r="C65" s="179" t="s">
        <v>49</v>
      </c>
      <c r="D65" s="46"/>
      <c r="E65" s="46"/>
      <c r="F65" s="46"/>
      <c r="G65" s="46"/>
      <c r="H65" s="46"/>
      <c r="I65" s="46"/>
    </row>
    <row r="66" spans="1:9" ht="12" customHeight="1" x14ac:dyDescent="0.25">
      <c r="A66" s="26"/>
      <c r="B66" s="34"/>
      <c r="C66" s="47"/>
      <c r="D66" s="47"/>
      <c r="E66" s="47"/>
      <c r="F66" s="47"/>
      <c r="G66" s="47"/>
      <c r="H66" s="47"/>
      <c r="I66" s="47"/>
    </row>
    <row r="67" spans="1:9" ht="12" customHeight="1" x14ac:dyDescent="0.25">
      <c r="A67" s="26"/>
      <c r="B67" s="35"/>
      <c r="C67" s="26"/>
      <c r="D67" s="46"/>
      <c r="E67" s="46"/>
      <c r="F67" s="46"/>
      <c r="G67" s="46"/>
      <c r="H67" s="46"/>
      <c r="I67" s="46"/>
    </row>
    <row r="68" spans="1:9" s="48" customFormat="1" ht="12" customHeight="1" x14ac:dyDescent="0.25">
      <c r="B68" s="33"/>
      <c r="C68" s="83"/>
      <c r="D68" s="82"/>
      <c r="E68" s="82"/>
      <c r="F68" s="82"/>
    </row>
    <row r="69" spans="1:9" s="48" customFormat="1" ht="12" customHeight="1" x14ac:dyDescent="0.25">
      <c r="B69" s="34"/>
      <c r="C69" s="81"/>
      <c r="D69" s="82"/>
      <c r="E69" s="82"/>
      <c r="F69" s="82"/>
    </row>
    <row r="70" spans="1:9" s="48" customFormat="1" ht="12" customHeight="1" x14ac:dyDescent="0.25">
      <c r="B70" s="35"/>
      <c r="C70" s="83"/>
      <c r="D70" s="82"/>
      <c r="E70" s="82"/>
      <c r="F70" s="82"/>
    </row>
    <row r="71" spans="1:9" s="48" customFormat="1" ht="12" customHeight="1" x14ac:dyDescent="0.25"/>
  </sheetData>
  <sortState ref="B50:C65">
    <sortCondition ref="C50:C65"/>
  </sortState>
  <mergeCells count="5">
    <mergeCell ref="B2:F2"/>
    <mergeCell ref="B34:F34"/>
    <mergeCell ref="B35:F35"/>
    <mergeCell ref="B36:F36"/>
    <mergeCell ref="B33:F33"/>
  </mergeCells>
  <hyperlinks>
    <hyperlink ref="F1" location="Contents!A1" display="[contents Ç]"/>
    <hyperlink ref="B36" r:id="rId1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/>
  <headerFooter>
    <oddFooter>&amp;C&amp;"Arial,Negrito"&amp;8&amp;P/&amp;N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1"/>
  <sheetViews>
    <sheetView showGridLines="0" topLeftCell="A16" workbookViewId="0">
      <selection activeCell="G36" sqref="G36"/>
    </sheetView>
  </sheetViews>
  <sheetFormatPr defaultColWidth="8.7109375" defaultRowHeight="12" customHeight="1" x14ac:dyDescent="0.25"/>
  <cols>
    <col min="1" max="1" width="8.7109375" style="43"/>
    <col min="2" max="6" width="16.7109375" style="43" customWidth="1"/>
    <col min="7" max="16384" width="8.7109375" style="43"/>
  </cols>
  <sheetData>
    <row r="1" spans="1:16" s="1" customFormat="1" ht="30" customHeight="1" x14ac:dyDescent="0.25">
      <c r="A1" s="50" t="s">
        <v>0</v>
      </c>
      <c r="B1" s="115" t="s">
        <v>1</v>
      </c>
      <c r="C1" s="76"/>
      <c r="D1" s="76"/>
      <c r="E1" s="76"/>
      <c r="F1" s="78" t="s">
        <v>3</v>
      </c>
    </row>
    <row r="2" spans="1:16" s="20" customFormat="1" ht="30" customHeight="1" x14ac:dyDescent="0.25">
      <c r="A2" s="18"/>
      <c r="B2" s="274" t="s">
        <v>108</v>
      </c>
      <c r="C2" s="275"/>
      <c r="D2" s="275"/>
      <c r="E2" s="275"/>
      <c r="F2" s="275"/>
      <c r="G2" s="28"/>
      <c r="H2" s="28"/>
      <c r="I2" s="28"/>
      <c r="J2" s="44"/>
      <c r="K2" s="44"/>
      <c r="L2" s="19"/>
      <c r="M2" s="19"/>
      <c r="N2" s="19"/>
      <c r="O2" s="28"/>
      <c r="P2" s="28"/>
    </row>
    <row r="3" spans="1:16" ht="15" customHeight="1" x14ac:dyDescent="0.25"/>
    <row r="4" spans="1:16" s="76" customFormat="1" ht="15" customHeight="1" x14ac:dyDescent="0.25"/>
    <row r="5" spans="1:16" s="76" customFormat="1" ht="15" customHeight="1" x14ac:dyDescent="0.25"/>
    <row r="6" spans="1:16" s="76" customFormat="1" ht="15" customHeight="1" x14ac:dyDescent="0.25"/>
    <row r="7" spans="1:16" s="76" customFormat="1" ht="15" customHeight="1" x14ac:dyDescent="0.25"/>
    <row r="8" spans="1:16" s="76" customFormat="1" ht="15" customHeight="1" x14ac:dyDescent="0.25"/>
    <row r="9" spans="1:16" s="76" customFormat="1" ht="15" customHeight="1" x14ac:dyDescent="0.25"/>
    <row r="10" spans="1:16" s="76" customFormat="1" ht="15" customHeight="1" x14ac:dyDescent="0.25"/>
    <row r="11" spans="1:16" s="76" customFormat="1" ht="15" customHeight="1" x14ac:dyDescent="0.25"/>
    <row r="12" spans="1:16" ht="15" customHeight="1" x14ac:dyDescent="0.25"/>
    <row r="13" spans="1:16" s="76" customFormat="1" ht="15" customHeight="1" x14ac:dyDescent="0.25"/>
    <row r="14" spans="1:16" ht="15" customHeight="1" x14ac:dyDescent="0.25"/>
    <row r="15" spans="1:16" ht="15" customHeight="1" x14ac:dyDescent="0.25"/>
    <row r="16" spans="1:16" ht="15" customHeight="1" x14ac:dyDescent="0.25"/>
    <row r="17" ht="15" customHeight="1" x14ac:dyDescent="0.25"/>
    <row r="18" ht="15" customHeight="1" x14ac:dyDescent="0.25"/>
    <row r="19" ht="15" customHeight="1" x14ac:dyDescent="0.25"/>
    <row r="20" ht="15" customHeight="1" x14ac:dyDescent="0.25"/>
    <row r="21" s="76" customFormat="1" ht="15" customHeight="1" x14ac:dyDescent="0.25"/>
    <row r="22" ht="15" customHeight="1" x14ac:dyDescent="0.25"/>
    <row r="23" ht="15" customHeight="1" x14ac:dyDescent="0.25"/>
    <row r="24" ht="15" customHeight="1" x14ac:dyDescent="0.25"/>
    <row r="25" ht="15" customHeight="1" x14ac:dyDescent="0.25"/>
    <row r="26" ht="15" customHeight="1" x14ac:dyDescent="0.25"/>
    <row r="27" ht="15" customHeight="1" x14ac:dyDescent="0.25"/>
    <row r="28" ht="15" customHeight="1" x14ac:dyDescent="0.25"/>
    <row r="29" ht="15" customHeight="1" x14ac:dyDescent="0.25"/>
    <row r="30" ht="15" customHeight="1" x14ac:dyDescent="0.25"/>
    <row r="31" ht="15" customHeight="1" x14ac:dyDescent="0.25"/>
    <row r="32" ht="15" customHeight="1" x14ac:dyDescent="0.25"/>
    <row r="33" spans="1:6" s="76" customFormat="1" ht="30" customHeight="1" x14ac:dyDescent="0.25">
      <c r="A33" s="58" t="s">
        <v>52</v>
      </c>
      <c r="B33" s="262" t="s">
        <v>91</v>
      </c>
      <c r="C33" s="225"/>
      <c r="D33" s="225"/>
      <c r="E33" s="225"/>
      <c r="F33" s="225"/>
    </row>
    <row r="34" spans="1:6" s="1" customFormat="1" ht="15" customHeight="1" x14ac:dyDescent="0.25">
      <c r="A34" s="58" t="s">
        <v>5</v>
      </c>
      <c r="B34" s="216" t="s">
        <v>54</v>
      </c>
      <c r="C34" s="225"/>
      <c r="D34" s="225"/>
      <c r="E34" s="225"/>
      <c r="F34" s="225"/>
    </row>
    <row r="35" spans="1:6" s="1" customFormat="1" ht="15" customHeight="1" x14ac:dyDescent="0.25">
      <c r="A35" s="88" t="s">
        <v>4</v>
      </c>
      <c r="B35" s="218" t="s">
        <v>101</v>
      </c>
      <c r="C35" s="212"/>
      <c r="D35" s="212"/>
      <c r="E35" s="212"/>
      <c r="F35" s="212"/>
    </row>
    <row r="36" spans="1:6" s="1" customFormat="1" ht="15" customHeight="1" x14ac:dyDescent="0.25">
      <c r="A36" s="88" t="s">
        <v>2</v>
      </c>
      <c r="B36" s="278" t="s">
        <v>109</v>
      </c>
      <c r="C36" s="212"/>
      <c r="D36" s="212"/>
      <c r="E36" s="212"/>
      <c r="F36" s="212"/>
    </row>
    <row r="37" spans="1:6" ht="15" customHeight="1" x14ac:dyDescent="0.25"/>
    <row r="38" spans="1:6" ht="15" customHeight="1" x14ac:dyDescent="0.25"/>
    <row r="39" spans="1:6" ht="15" customHeight="1" x14ac:dyDescent="0.25"/>
    <row r="40" spans="1:6" ht="15" customHeight="1" x14ac:dyDescent="0.25"/>
    <row r="41" spans="1:6" ht="15" customHeight="1" x14ac:dyDescent="0.25"/>
    <row r="42" spans="1:6" ht="15" customHeight="1" x14ac:dyDescent="0.25"/>
    <row r="43" spans="1:6" ht="15" customHeight="1" x14ac:dyDescent="0.25"/>
    <row r="44" spans="1:6" ht="15" customHeight="1" x14ac:dyDescent="0.25"/>
    <row r="45" spans="1:6" ht="15" customHeight="1" x14ac:dyDescent="0.25"/>
    <row r="46" spans="1:6" ht="15" customHeight="1" x14ac:dyDescent="0.25"/>
    <row r="50" spans="1:14" ht="12" customHeight="1" x14ac:dyDescent="0.2">
      <c r="B50" s="178" t="s">
        <v>11</v>
      </c>
      <c r="C50" s="179">
        <v>2337</v>
      </c>
    </row>
    <row r="51" spans="1:14" ht="12" customHeight="1" x14ac:dyDescent="0.2">
      <c r="B51" s="178" t="s">
        <v>14</v>
      </c>
      <c r="C51" s="179">
        <v>5001</v>
      </c>
    </row>
    <row r="52" spans="1:14" ht="12" customHeight="1" x14ac:dyDescent="0.2">
      <c r="B52" s="178" t="s">
        <v>12</v>
      </c>
      <c r="C52" s="179">
        <v>18992</v>
      </c>
    </row>
    <row r="53" spans="1:14" ht="12" customHeight="1" x14ac:dyDescent="0.2">
      <c r="B53" s="178" t="s">
        <v>50</v>
      </c>
      <c r="C53" s="179">
        <v>24871</v>
      </c>
    </row>
    <row r="54" spans="1:14" ht="12" customHeight="1" x14ac:dyDescent="0.2">
      <c r="B54" s="178" t="s">
        <v>7</v>
      </c>
      <c r="C54" s="179">
        <v>46642</v>
      </c>
    </row>
    <row r="55" spans="1:14" ht="12" customHeight="1" x14ac:dyDescent="0.2">
      <c r="B55" s="178" t="s">
        <v>9</v>
      </c>
      <c r="C55" s="179">
        <v>66212</v>
      </c>
    </row>
    <row r="56" spans="1:14" ht="12" customHeight="1" x14ac:dyDescent="0.2">
      <c r="B56" s="178" t="s">
        <v>19</v>
      </c>
      <c r="C56" s="179">
        <v>99738</v>
      </c>
    </row>
    <row r="57" spans="1:14" ht="12" customHeight="1" x14ac:dyDescent="0.2">
      <c r="B57" s="178" t="s">
        <v>22</v>
      </c>
      <c r="C57" s="179">
        <v>115595</v>
      </c>
    </row>
    <row r="58" spans="1:14" ht="12" customHeight="1" x14ac:dyDescent="0.2">
      <c r="B58" s="178" t="s">
        <v>18</v>
      </c>
      <c r="C58" s="179">
        <v>133954</v>
      </c>
    </row>
    <row r="59" spans="1:14" ht="12" customHeight="1" x14ac:dyDescent="0.2">
      <c r="B59" s="178" t="s">
        <v>21</v>
      </c>
      <c r="C59" s="179">
        <v>165498</v>
      </c>
    </row>
    <row r="60" spans="1:14" ht="12" customHeight="1" x14ac:dyDescent="0.2">
      <c r="B60" s="178" t="s">
        <v>8</v>
      </c>
      <c r="C60" s="179">
        <v>171166</v>
      </c>
    </row>
    <row r="61" spans="1:14" ht="12" customHeight="1" x14ac:dyDescent="0.2">
      <c r="B61" s="178" t="s">
        <v>13</v>
      </c>
      <c r="C61" s="179">
        <v>171497</v>
      </c>
    </row>
    <row r="62" spans="1:14" ht="12" customHeight="1" x14ac:dyDescent="0.2">
      <c r="A62" s="48"/>
      <c r="B62" s="178" t="s">
        <v>20</v>
      </c>
      <c r="C62" s="179">
        <v>195164</v>
      </c>
      <c r="D62" s="48"/>
      <c r="E62" s="48"/>
      <c r="F62" s="48"/>
      <c r="G62" s="48"/>
      <c r="H62" s="48"/>
      <c r="I62" s="48"/>
    </row>
    <row r="63" spans="1:14" ht="12" customHeight="1" x14ac:dyDescent="0.2">
      <c r="A63" s="48"/>
      <c r="B63" s="178" t="s">
        <v>15</v>
      </c>
      <c r="C63" s="179">
        <v>288465</v>
      </c>
      <c r="D63" s="48"/>
      <c r="E63" s="48"/>
      <c r="F63" s="48"/>
      <c r="G63" s="48"/>
      <c r="H63" s="48"/>
      <c r="I63" s="48"/>
    </row>
    <row r="64" spans="1:14" ht="12" customHeight="1" x14ac:dyDescent="0.2">
      <c r="A64" s="26"/>
      <c r="B64" s="178" t="s">
        <v>17</v>
      </c>
      <c r="C64" s="179">
        <v>612203</v>
      </c>
      <c r="D64" s="46"/>
      <c r="E64" s="46"/>
      <c r="F64" s="46"/>
      <c r="G64" s="46"/>
      <c r="H64" s="46"/>
      <c r="I64" s="46"/>
      <c r="L64" s="7"/>
      <c r="M64" s="7"/>
      <c r="N64" s="7"/>
    </row>
    <row r="65" spans="1:9" ht="12" customHeight="1" x14ac:dyDescent="0.2">
      <c r="A65" s="26"/>
      <c r="B65" s="178" t="s">
        <v>10</v>
      </c>
      <c r="C65" s="179">
        <v>1190798</v>
      </c>
      <c r="D65" s="46"/>
      <c r="E65" s="46"/>
      <c r="F65" s="46"/>
      <c r="G65" s="46"/>
      <c r="H65" s="46"/>
      <c r="I65" s="46"/>
    </row>
    <row r="66" spans="1:9" ht="12" customHeight="1" x14ac:dyDescent="0.25">
      <c r="A66" s="26"/>
      <c r="B66" s="34"/>
      <c r="C66" s="47"/>
      <c r="D66" s="47"/>
      <c r="E66" s="47"/>
      <c r="F66" s="47"/>
      <c r="G66" s="47"/>
      <c r="H66" s="47"/>
      <c r="I66" s="47"/>
    </row>
    <row r="67" spans="1:9" ht="12" customHeight="1" x14ac:dyDescent="0.25">
      <c r="A67" s="26"/>
      <c r="B67" s="35"/>
      <c r="C67" s="26"/>
      <c r="D67" s="46"/>
      <c r="E67" s="46"/>
      <c r="F67" s="46"/>
      <c r="G67" s="46"/>
      <c r="H67" s="46"/>
      <c r="I67" s="46"/>
    </row>
    <row r="68" spans="1:9" s="48" customFormat="1" ht="12" customHeight="1" x14ac:dyDescent="0.25">
      <c r="B68" s="33"/>
      <c r="C68" s="42"/>
      <c r="D68" s="41"/>
      <c r="E68" s="41"/>
      <c r="F68" s="41"/>
    </row>
    <row r="69" spans="1:9" s="48" customFormat="1" ht="12" customHeight="1" x14ac:dyDescent="0.25">
      <c r="B69" s="34"/>
      <c r="C69" s="40"/>
      <c r="D69" s="41"/>
      <c r="E69" s="41"/>
      <c r="F69" s="41"/>
    </row>
    <row r="70" spans="1:9" s="48" customFormat="1" ht="12" customHeight="1" x14ac:dyDescent="0.25">
      <c r="B70" s="35"/>
      <c r="C70" s="42"/>
      <c r="D70" s="41"/>
      <c r="E70" s="41"/>
      <c r="F70" s="41"/>
    </row>
    <row r="71" spans="1:9" s="48" customFormat="1" ht="12" customHeight="1" x14ac:dyDescent="0.25"/>
  </sheetData>
  <sortState ref="B50:C65">
    <sortCondition ref="C50:C65"/>
  </sortState>
  <mergeCells count="5">
    <mergeCell ref="B2:F2"/>
    <mergeCell ref="B34:F34"/>
    <mergeCell ref="B35:F35"/>
    <mergeCell ref="B36:F36"/>
    <mergeCell ref="B33:F33"/>
  </mergeCells>
  <hyperlinks>
    <hyperlink ref="F1" location="Contents!A1" display="[contents Ç]"/>
    <hyperlink ref="B36" r:id="rId1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/>
  <headerFooter>
    <oddFooter>&amp;C&amp;"Arial,Negrito"&amp;8&amp;P/&amp;N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8"/>
  <sheetViews>
    <sheetView showGridLines="0" topLeftCell="A7" workbookViewId="0">
      <selection activeCell="H24" sqref="H24"/>
    </sheetView>
  </sheetViews>
  <sheetFormatPr defaultColWidth="8.7109375" defaultRowHeight="12" customHeight="1" x14ac:dyDescent="0.25"/>
  <cols>
    <col min="1" max="1" width="8.7109375" style="1"/>
    <col min="2" max="4" width="16.7109375" style="1" customWidth="1"/>
    <col min="5" max="7" width="16.7109375" style="12" customWidth="1"/>
    <col min="8" max="8" width="8.7109375" style="1"/>
    <col min="9" max="13" width="16.7109375" customWidth="1"/>
    <col min="16" max="16384" width="8.7109375" style="1"/>
  </cols>
  <sheetData>
    <row r="1" spans="1:17" ht="30" customHeight="1" x14ac:dyDescent="0.25">
      <c r="A1" s="50" t="s">
        <v>0</v>
      </c>
      <c r="B1" s="115" t="s">
        <v>1</v>
      </c>
      <c r="C1" s="75"/>
      <c r="D1" s="75"/>
      <c r="E1" s="13"/>
      <c r="F1" s="13"/>
      <c r="G1" s="78" t="s">
        <v>3</v>
      </c>
    </row>
    <row r="2" spans="1:17" ht="30" customHeight="1" thickBot="1" x14ac:dyDescent="0.3">
      <c r="B2" s="213" t="s">
        <v>72</v>
      </c>
      <c r="C2" s="214"/>
      <c r="D2" s="214"/>
      <c r="E2" s="214"/>
      <c r="F2" s="214"/>
      <c r="G2" s="214"/>
    </row>
    <row r="3" spans="1:17" ht="60" customHeight="1" x14ac:dyDescent="0.25">
      <c r="B3" s="17" t="s">
        <v>6</v>
      </c>
      <c r="C3" s="14" t="s">
        <v>23</v>
      </c>
      <c r="D3" s="14" t="s">
        <v>24</v>
      </c>
      <c r="E3" s="14" t="s">
        <v>25</v>
      </c>
      <c r="F3" s="14" t="s">
        <v>26</v>
      </c>
      <c r="G3" s="15" t="s">
        <v>27</v>
      </c>
    </row>
    <row r="4" spans="1:17" ht="15" customHeight="1" x14ac:dyDescent="0.25">
      <c r="B4" s="89" t="s">
        <v>22</v>
      </c>
      <c r="C4" s="119">
        <v>5098</v>
      </c>
      <c r="D4" s="119" t="s">
        <v>49</v>
      </c>
      <c r="E4" s="119" t="s">
        <v>49</v>
      </c>
      <c r="F4" s="119" t="s">
        <v>49</v>
      </c>
      <c r="G4" s="119">
        <v>126356</v>
      </c>
    </row>
    <row r="5" spans="1:17" ht="15" customHeight="1" x14ac:dyDescent="0.25">
      <c r="B5" s="16" t="s">
        <v>7</v>
      </c>
      <c r="C5" s="121">
        <v>4227</v>
      </c>
      <c r="D5" s="121">
        <v>33388</v>
      </c>
      <c r="E5" s="121">
        <v>41200</v>
      </c>
      <c r="F5" s="121">
        <v>185</v>
      </c>
      <c r="G5" s="121">
        <v>58020</v>
      </c>
      <c r="P5"/>
      <c r="Q5"/>
    </row>
    <row r="6" spans="1:17" ht="15" customHeight="1" x14ac:dyDescent="0.25">
      <c r="B6" s="3" t="s">
        <v>17</v>
      </c>
      <c r="C6" s="123">
        <v>1934</v>
      </c>
      <c r="D6" s="123">
        <v>137973</v>
      </c>
      <c r="E6" s="123" t="s">
        <v>49</v>
      </c>
      <c r="F6" s="123" t="s">
        <v>49</v>
      </c>
      <c r="G6" s="123">
        <v>644903</v>
      </c>
      <c r="P6"/>
      <c r="Q6"/>
    </row>
    <row r="7" spans="1:17" ht="15" customHeight="1" x14ac:dyDescent="0.25">
      <c r="B7" s="16" t="s">
        <v>18</v>
      </c>
      <c r="C7" s="121">
        <v>637</v>
      </c>
      <c r="D7" s="121">
        <v>140310</v>
      </c>
      <c r="E7" s="121">
        <v>23765</v>
      </c>
      <c r="F7" s="121">
        <v>607</v>
      </c>
      <c r="G7" s="121">
        <v>246432</v>
      </c>
      <c r="P7"/>
      <c r="Q7"/>
    </row>
    <row r="8" spans="1:17" ht="15" customHeight="1" x14ac:dyDescent="0.25">
      <c r="B8" s="3" t="s">
        <v>10</v>
      </c>
      <c r="C8" s="123">
        <v>18000</v>
      </c>
      <c r="D8" s="123">
        <v>599333</v>
      </c>
      <c r="E8" s="123">
        <v>509254</v>
      </c>
      <c r="F8" s="123">
        <v>3345</v>
      </c>
      <c r="G8" s="123">
        <v>1122564</v>
      </c>
      <c r="P8"/>
      <c r="Q8"/>
    </row>
    <row r="9" spans="1:17" ht="15" customHeight="1" x14ac:dyDescent="0.25">
      <c r="B9" s="16" t="s">
        <v>8</v>
      </c>
      <c r="C9" s="121">
        <v>10121</v>
      </c>
      <c r="D9" s="121">
        <v>107470</v>
      </c>
      <c r="E9" s="121">
        <v>130882</v>
      </c>
      <c r="F9" s="121">
        <v>578</v>
      </c>
      <c r="G9" s="121">
        <v>164799</v>
      </c>
      <c r="P9"/>
      <c r="Q9"/>
    </row>
    <row r="10" spans="1:17" ht="15" customHeight="1" x14ac:dyDescent="0.25">
      <c r="B10" s="3" t="s">
        <v>11</v>
      </c>
      <c r="C10" s="123">
        <v>374</v>
      </c>
      <c r="D10" s="123">
        <v>7023</v>
      </c>
      <c r="E10" s="123">
        <v>5614</v>
      </c>
      <c r="F10" s="123">
        <v>34</v>
      </c>
      <c r="G10" s="123">
        <v>11258</v>
      </c>
      <c r="P10"/>
      <c r="Q10"/>
    </row>
    <row r="11" spans="1:17" ht="15" customHeight="1" x14ac:dyDescent="0.25">
      <c r="B11" s="16" t="s">
        <v>19</v>
      </c>
      <c r="C11" s="121">
        <v>3832</v>
      </c>
      <c r="D11" s="121">
        <v>60897</v>
      </c>
      <c r="E11" s="121">
        <v>90800</v>
      </c>
      <c r="F11" s="121">
        <v>1211</v>
      </c>
      <c r="G11" s="121">
        <v>121127</v>
      </c>
      <c r="P11"/>
      <c r="Q11"/>
    </row>
    <row r="12" spans="1:17" ht="15" customHeight="1" x14ac:dyDescent="0.25">
      <c r="B12" s="3" t="s">
        <v>50</v>
      </c>
      <c r="C12" s="123">
        <v>3971</v>
      </c>
      <c r="D12" s="123">
        <v>3767</v>
      </c>
      <c r="E12" s="123">
        <v>4279</v>
      </c>
      <c r="F12" s="123" t="s">
        <v>49</v>
      </c>
      <c r="G12" s="123">
        <v>24779</v>
      </c>
      <c r="P12"/>
      <c r="Q12"/>
    </row>
    <row r="13" spans="1:17" ht="15" customHeight="1" x14ac:dyDescent="0.25">
      <c r="B13" s="16" t="s">
        <v>12</v>
      </c>
      <c r="C13" s="121">
        <v>2079</v>
      </c>
      <c r="D13" s="121">
        <v>16054</v>
      </c>
      <c r="E13" s="121">
        <v>18060</v>
      </c>
      <c r="F13" s="121">
        <v>59</v>
      </c>
      <c r="G13" s="121">
        <v>22621</v>
      </c>
      <c r="P13"/>
      <c r="Q13"/>
    </row>
    <row r="14" spans="1:17" ht="15" customHeight="1" x14ac:dyDescent="0.25">
      <c r="B14" s="3" t="s">
        <v>14</v>
      </c>
      <c r="C14" s="123">
        <v>653</v>
      </c>
      <c r="D14" s="123">
        <v>2560</v>
      </c>
      <c r="E14" s="123">
        <v>3161</v>
      </c>
      <c r="F14" s="123">
        <v>23</v>
      </c>
      <c r="G14" s="123">
        <v>5001</v>
      </c>
      <c r="P14"/>
      <c r="Q14"/>
    </row>
    <row r="15" spans="1:17" ht="15" customHeight="1" x14ac:dyDescent="0.25">
      <c r="B15" s="16" t="s">
        <v>9</v>
      </c>
      <c r="C15" s="121">
        <v>5923</v>
      </c>
      <c r="D15" s="121">
        <v>116710</v>
      </c>
      <c r="E15" s="121">
        <v>109390</v>
      </c>
      <c r="F15" s="121">
        <v>496</v>
      </c>
      <c r="G15" s="121">
        <v>53600</v>
      </c>
      <c r="P15"/>
      <c r="Q15"/>
    </row>
    <row r="16" spans="1:17" ht="15" customHeight="1" x14ac:dyDescent="0.25">
      <c r="B16" s="3" t="s">
        <v>15</v>
      </c>
      <c r="C16" s="123">
        <v>15221</v>
      </c>
      <c r="D16" s="123">
        <v>211451</v>
      </c>
      <c r="E16" s="123">
        <v>262748</v>
      </c>
      <c r="F16" s="123">
        <v>2447</v>
      </c>
      <c r="G16" s="123">
        <v>305128</v>
      </c>
      <c r="P16"/>
      <c r="Q16"/>
    </row>
    <row r="17" spans="1:17" ht="15" customHeight="1" x14ac:dyDescent="0.25">
      <c r="B17" s="16" t="s">
        <v>13</v>
      </c>
      <c r="C17" s="121">
        <v>30546</v>
      </c>
      <c r="D17" s="121">
        <v>127000</v>
      </c>
      <c r="E17" s="121">
        <v>175000</v>
      </c>
      <c r="F17" s="121">
        <v>318</v>
      </c>
      <c r="G17" s="121">
        <v>298760</v>
      </c>
      <c r="P17"/>
      <c r="Q17"/>
    </row>
    <row r="18" spans="1:17" ht="15" customHeight="1" x14ac:dyDescent="0.25">
      <c r="A18" s="192"/>
      <c r="B18" s="3" t="s">
        <v>20</v>
      </c>
      <c r="C18" s="123">
        <v>918</v>
      </c>
      <c r="D18" s="123">
        <v>177431</v>
      </c>
      <c r="E18" s="123">
        <v>54669</v>
      </c>
      <c r="F18" s="123">
        <v>1585</v>
      </c>
      <c r="G18" s="123">
        <v>200070</v>
      </c>
      <c r="P18"/>
      <c r="Q18"/>
    </row>
    <row r="19" spans="1:17" ht="15" customHeight="1" thickBot="1" x14ac:dyDescent="0.3">
      <c r="A19" s="192"/>
      <c r="B19" s="153" t="s">
        <v>21</v>
      </c>
      <c r="C19" s="154" t="s">
        <v>49</v>
      </c>
      <c r="D19" s="154">
        <v>37326</v>
      </c>
      <c r="E19" s="154" t="s">
        <v>49</v>
      </c>
      <c r="F19" s="154" t="s">
        <v>49</v>
      </c>
      <c r="G19" s="154">
        <v>170267</v>
      </c>
      <c r="P19"/>
      <c r="Q19"/>
    </row>
    <row r="20" spans="1:17" ht="15" customHeight="1" x14ac:dyDescent="0.25">
      <c r="A20" s="192"/>
      <c r="B20" s="4"/>
      <c r="C20" s="4"/>
      <c r="D20" s="4"/>
      <c r="E20" s="5"/>
      <c r="F20" s="5"/>
      <c r="G20" s="5"/>
      <c r="P20"/>
      <c r="Q20"/>
    </row>
    <row r="21" spans="1:17" ht="90" customHeight="1" x14ac:dyDescent="0.25">
      <c r="A21" s="58" t="s">
        <v>52</v>
      </c>
      <c r="B21" s="220" t="s">
        <v>105</v>
      </c>
      <c r="C21" s="220"/>
      <c r="D21" s="220"/>
      <c r="E21" s="220"/>
      <c r="F21" s="220"/>
      <c r="G21" s="220"/>
      <c r="P21"/>
      <c r="Q21"/>
    </row>
    <row r="22" spans="1:17" ht="105" customHeight="1" x14ac:dyDescent="0.25">
      <c r="A22" s="58" t="s">
        <v>5</v>
      </c>
      <c r="B22" s="215" t="s">
        <v>70</v>
      </c>
      <c r="C22" s="216"/>
      <c r="D22" s="216"/>
      <c r="E22" s="216"/>
      <c r="F22" s="216"/>
      <c r="G22" s="216"/>
      <c r="H22" s="113"/>
    </row>
    <row r="23" spans="1:17" ht="15" customHeight="1" x14ac:dyDescent="0.25">
      <c r="A23" s="88" t="s">
        <v>4</v>
      </c>
      <c r="B23" s="217" t="s">
        <v>101</v>
      </c>
      <c r="C23" s="218"/>
      <c r="D23" s="218"/>
      <c r="E23" s="218"/>
      <c r="F23" s="218"/>
      <c r="G23" s="218"/>
    </row>
    <row r="24" spans="1:17" ht="15" customHeight="1" x14ac:dyDescent="0.25">
      <c r="A24" s="88" t="s">
        <v>2</v>
      </c>
      <c r="B24" s="278" t="s">
        <v>109</v>
      </c>
      <c r="C24" s="219"/>
      <c r="D24" s="219"/>
      <c r="E24" s="219"/>
      <c r="F24" s="219"/>
      <c r="G24" s="219"/>
    </row>
    <row r="25" spans="1:17" ht="15" customHeight="1" x14ac:dyDescent="0.25">
      <c r="A25" s="192"/>
      <c r="B25" s="192"/>
      <c r="C25" s="192"/>
      <c r="D25" s="192"/>
    </row>
    <row r="26" spans="1:17" ht="15" customHeight="1" x14ac:dyDescent="0.25">
      <c r="A26" s="192"/>
      <c r="B26" s="192"/>
      <c r="C26" s="192"/>
      <c r="D26" s="192"/>
    </row>
    <row r="27" spans="1:17" ht="15" customHeight="1" x14ac:dyDescent="0.25">
      <c r="A27" s="192"/>
      <c r="B27" s="192"/>
      <c r="C27" s="192"/>
      <c r="D27" s="192"/>
    </row>
    <row r="28" spans="1:17" ht="15" customHeight="1" x14ac:dyDescent="0.25">
      <c r="A28" s="192"/>
      <c r="B28" s="192"/>
      <c r="C28" s="192"/>
      <c r="D28" s="192"/>
    </row>
    <row r="29" spans="1:17" ht="15" customHeight="1" x14ac:dyDescent="0.25">
      <c r="A29" s="192"/>
      <c r="B29" s="192"/>
      <c r="C29" s="192"/>
      <c r="D29" s="192"/>
    </row>
    <row r="30" spans="1:17" ht="15" customHeight="1" x14ac:dyDescent="0.25">
      <c r="A30" s="192"/>
      <c r="B30" s="192"/>
      <c r="C30" s="192"/>
      <c r="D30" s="192"/>
    </row>
    <row r="31" spans="1:17" ht="15" customHeight="1" x14ac:dyDescent="0.25">
      <c r="A31" s="192"/>
      <c r="B31" s="192"/>
      <c r="C31" s="192"/>
      <c r="D31" s="192"/>
    </row>
    <row r="32" spans="1:17" ht="15" customHeight="1" x14ac:dyDescent="0.25">
      <c r="A32" s="192"/>
      <c r="B32" s="192"/>
      <c r="C32" s="192"/>
      <c r="D32" s="192"/>
    </row>
    <row r="33" ht="15" customHeight="1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  <row r="38" ht="15" customHeight="1" x14ac:dyDescent="0.25"/>
  </sheetData>
  <mergeCells count="5">
    <mergeCell ref="B2:G2"/>
    <mergeCell ref="B22:G22"/>
    <mergeCell ref="B23:G23"/>
    <mergeCell ref="B24:G24"/>
    <mergeCell ref="B21:G21"/>
  </mergeCells>
  <hyperlinks>
    <hyperlink ref="G1" location="Contents!A1" display="[contents Ç]"/>
    <hyperlink ref="B24" r:id="rId1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4294967293"/>
  <headerFooter>
    <oddFooter>&amp;C&amp;"Arial,Negrito"&amp;8&amp;P/&amp;N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4"/>
  <sheetViews>
    <sheetView showGridLines="0" topLeftCell="A4" workbookViewId="0">
      <selection activeCell="G25" sqref="G25"/>
    </sheetView>
  </sheetViews>
  <sheetFormatPr defaultColWidth="8.7109375" defaultRowHeight="12" customHeight="1" x14ac:dyDescent="0.25"/>
  <cols>
    <col min="1" max="1" width="8.7109375" style="1"/>
    <col min="2" max="2" width="16.7109375" style="1" customWidth="1"/>
    <col min="3" max="5" width="16.7109375" style="12" customWidth="1"/>
    <col min="6" max="6" width="16.7109375" customWidth="1"/>
    <col min="7" max="16384" width="8.7109375" style="1"/>
  </cols>
  <sheetData>
    <row r="1" spans="1:8" ht="30" customHeight="1" x14ac:dyDescent="0.25">
      <c r="A1" s="50" t="s">
        <v>0</v>
      </c>
      <c r="B1" s="115" t="s">
        <v>1</v>
      </c>
      <c r="C1" s="13"/>
      <c r="D1" s="13"/>
      <c r="F1" s="78" t="s">
        <v>3</v>
      </c>
    </row>
    <row r="2" spans="1:8" ht="30" customHeight="1" thickBot="1" x14ac:dyDescent="0.3">
      <c r="B2" s="221" t="s">
        <v>73</v>
      </c>
      <c r="C2" s="222"/>
      <c r="D2" s="222"/>
      <c r="E2" s="222"/>
      <c r="F2" s="223"/>
    </row>
    <row r="3" spans="1:8" ht="30" customHeight="1" x14ac:dyDescent="0.25">
      <c r="B3" s="231" t="s">
        <v>6</v>
      </c>
      <c r="C3" s="233" t="s">
        <v>28</v>
      </c>
      <c r="D3" s="228" t="s">
        <v>29</v>
      </c>
      <c r="E3" s="229"/>
      <c r="F3" s="230"/>
    </row>
    <row r="4" spans="1:8" ht="45" customHeight="1" x14ac:dyDescent="0.25">
      <c r="B4" s="232"/>
      <c r="C4" s="234"/>
      <c r="D4" s="90" t="s">
        <v>16</v>
      </c>
      <c r="E4" s="104" t="s">
        <v>30</v>
      </c>
      <c r="F4" s="188" t="s">
        <v>71</v>
      </c>
    </row>
    <row r="5" spans="1:8" ht="15" customHeight="1" x14ac:dyDescent="0.25">
      <c r="B5" s="89" t="s">
        <v>22</v>
      </c>
      <c r="C5" s="140" t="s">
        <v>49</v>
      </c>
      <c r="D5" s="119">
        <v>5098</v>
      </c>
      <c r="E5" s="149" t="s">
        <v>49</v>
      </c>
      <c r="F5" s="189" t="s">
        <v>49</v>
      </c>
      <c r="H5" s="195"/>
    </row>
    <row r="6" spans="1:8" ht="15" customHeight="1" x14ac:dyDescent="0.25">
      <c r="B6" s="16" t="s">
        <v>7</v>
      </c>
      <c r="C6" s="141">
        <v>109995</v>
      </c>
      <c r="D6" s="121">
        <v>4227</v>
      </c>
      <c r="E6" s="150">
        <f t="shared" ref="E6:E19" si="0">D6/C6*100</f>
        <v>3.8429019500886406</v>
      </c>
      <c r="F6" s="190" t="s">
        <v>49</v>
      </c>
      <c r="H6" s="195"/>
    </row>
    <row r="7" spans="1:8" ht="15" customHeight="1" x14ac:dyDescent="0.25">
      <c r="B7" s="3" t="s">
        <v>17</v>
      </c>
      <c r="C7" s="142">
        <v>47259</v>
      </c>
      <c r="D7" s="123">
        <v>1934</v>
      </c>
      <c r="E7" s="151">
        <f t="shared" si="0"/>
        <v>4.0923421993694324</v>
      </c>
      <c r="F7" s="189" t="s">
        <v>97</v>
      </c>
      <c r="H7" s="195"/>
    </row>
    <row r="8" spans="1:8" ht="15" customHeight="1" x14ac:dyDescent="0.25">
      <c r="B8" s="16" t="s">
        <v>18</v>
      </c>
      <c r="C8" s="141">
        <v>260404</v>
      </c>
      <c r="D8" s="121">
        <v>637</v>
      </c>
      <c r="E8" s="150">
        <f t="shared" si="0"/>
        <v>0.24461989831185391</v>
      </c>
      <c r="F8" s="190" t="s">
        <v>49</v>
      </c>
      <c r="H8" s="195"/>
    </row>
    <row r="9" spans="1:8" ht="15" customHeight="1" x14ac:dyDescent="0.25">
      <c r="B9" s="3" t="s">
        <v>10</v>
      </c>
      <c r="C9" s="142">
        <v>229600</v>
      </c>
      <c r="D9" s="123">
        <v>18000</v>
      </c>
      <c r="E9" s="151">
        <f t="shared" si="0"/>
        <v>7.8397212543553998</v>
      </c>
      <c r="F9" s="189" t="s">
        <v>46</v>
      </c>
      <c r="H9" s="195"/>
    </row>
    <row r="10" spans="1:8" ht="15" customHeight="1" x14ac:dyDescent="0.25">
      <c r="B10" s="16" t="s">
        <v>8</v>
      </c>
      <c r="C10" s="141">
        <v>1145953</v>
      </c>
      <c r="D10" s="121">
        <v>10121</v>
      </c>
      <c r="E10" s="150">
        <f t="shared" si="0"/>
        <v>0.88319503504943053</v>
      </c>
      <c r="F10" s="190" t="s">
        <v>49</v>
      </c>
      <c r="H10" s="195"/>
    </row>
    <row r="11" spans="1:8" ht="15" customHeight="1" x14ac:dyDescent="0.25">
      <c r="B11" s="3" t="s">
        <v>11</v>
      </c>
      <c r="C11" s="142">
        <v>307454</v>
      </c>
      <c r="D11" s="123">
        <v>374</v>
      </c>
      <c r="E11" s="151">
        <f t="shared" si="0"/>
        <v>0.12164421344331183</v>
      </c>
      <c r="F11" s="189" t="s">
        <v>49</v>
      </c>
      <c r="H11" s="195"/>
    </row>
    <row r="12" spans="1:8" ht="15" customHeight="1" x14ac:dyDescent="0.25">
      <c r="B12" s="16" t="s">
        <v>19</v>
      </c>
      <c r="C12" s="141">
        <v>22332</v>
      </c>
      <c r="D12" s="121">
        <v>3832</v>
      </c>
      <c r="E12" s="150">
        <f t="shared" si="0"/>
        <v>17.159233387067886</v>
      </c>
      <c r="F12" s="190" t="s">
        <v>48</v>
      </c>
      <c r="H12" s="195"/>
    </row>
    <row r="13" spans="1:8" ht="15" customHeight="1" x14ac:dyDescent="0.25">
      <c r="B13" s="3" t="s">
        <v>50</v>
      </c>
      <c r="C13" s="142" t="s">
        <v>49</v>
      </c>
      <c r="D13" s="123">
        <v>3971</v>
      </c>
      <c r="E13" s="151" t="s">
        <v>49</v>
      </c>
      <c r="F13" s="189" t="s">
        <v>49</v>
      </c>
      <c r="H13" s="195"/>
    </row>
    <row r="14" spans="1:8" ht="15" customHeight="1" x14ac:dyDescent="0.25">
      <c r="B14" s="16" t="s">
        <v>12</v>
      </c>
      <c r="C14" s="141">
        <v>137160</v>
      </c>
      <c r="D14" s="121">
        <v>2079</v>
      </c>
      <c r="E14" s="150">
        <f t="shared" si="0"/>
        <v>1.515748031496063</v>
      </c>
      <c r="F14" s="190" t="s">
        <v>49</v>
      </c>
      <c r="H14" s="195"/>
    </row>
    <row r="15" spans="1:8" ht="15" customHeight="1" x14ac:dyDescent="0.25">
      <c r="B15" s="3" t="s">
        <v>14</v>
      </c>
      <c r="C15" s="142">
        <v>61429</v>
      </c>
      <c r="D15" s="123">
        <v>653</v>
      </c>
      <c r="E15" s="151">
        <f t="shared" si="0"/>
        <v>1.0630158394243761</v>
      </c>
      <c r="F15" s="189" t="s">
        <v>49</v>
      </c>
      <c r="H15" s="195"/>
    </row>
    <row r="16" spans="1:8" ht="15" customHeight="1" x14ac:dyDescent="0.25">
      <c r="B16" s="16" t="s">
        <v>9</v>
      </c>
      <c r="C16" s="141">
        <v>399947</v>
      </c>
      <c r="D16" s="121">
        <v>5923</v>
      </c>
      <c r="E16" s="150">
        <f t="shared" si="0"/>
        <v>1.4809462253748622</v>
      </c>
      <c r="F16" s="190" t="s">
        <v>49</v>
      </c>
      <c r="H16" s="195"/>
    </row>
    <row r="17" spans="1:15" ht="15" customHeight="1" x14ac:dyDescent="0.25">
      <c r="B17" s="3" t="s">
        <v>15</v>
      </c>
      <c r="C17" s="142">
        <v>161149</v>
      </c>
      <c r="D17" s="123">
        <v>15221</v>
      </c>
      <c r="E17" s="151">
        <f t="shared" si="0"/>
        <v>9.4452959683274482</v>
      </c>
      <c r="F17" s="189" t="s">
        <v>48</v>
      </c>
      <c r="H17" s="195"/>
    </row>
    <row r="18" spans="1:15" ht="15" customHeight="1" x14ac:dyDescent="0.25">
      <c r="B18" s="16" t="s">
        <v>13</v>
      </c>
      <c r="C18" s="141">
        <v>767763</v>
      </c>
      <c r="D18" s="121">
        <v>30546</v>
      </c>
      <c r="E18" s="150">
        <f t="shared" si="0"/>
        <v>3.9785715123026248</v>
      </c>
      <c r="F18" s="190" t="s">
        <v>98</v>
      </c>
      <c r="H18" s="195"/>
    </row>
    <row r="19" spans="1:15" ht="15" customHeight="1" x14ac:dyDescent="0.25">
      <c r="B19" s="3" t="s">
        <v>20</v>
      </c>
      <c r="C19" s="142">
        <v>990553</v>
      </c>
      <c r="D19" s="123">
        <v>918</v>
      </c>
      <c r="E19" s="151">
        <f t="shared" si="0"/>
        <v>9.2675505500462871E-2</v>
      </c>
      <c r="F19" s="189" t="s">
        <v>49</v>
      </c>
      <c r="H19" s="195"/>
    </row>
    <row r="20" spans="1:15" ht="15" customHeight="1" thickBot="1" x14ac:dyDescent="0.3">
      <c r="B20" s="153" t="s">
        <v>21</v>
      </c>
      <c r="C20" s="163">
        <v>287499</v>
      </c>
      <c r="D20" s="154" t="s">
        <v>49</v>
      </c>
      <c r="E20" s="166" t="s">
        <v>49</v>
      </c>
      <c r="F20" s="191" t="s">
        <v>49</v>
      </c>
    </row>
    <row r="21" spans="1:15" ht="15" customHeight="1" x14ac:dyDescent="0.25">
      <c r="B21" s="4"/>
      <c r="C21" s="5"/>
      <c r="D21" s="5"/>
      <c r="E21" s="5"/>
    </row>
    <row r="22" spans="1:15" ht="30" customHeight="1" x14ac:dyDescent="0.25">
      <c r="A22" s="58" t="s">
        <v>52</v>
      </c>
      <c r="B22" s="220" t="s">
        <v>92</v>
      </c>
      <c r="C22" s="224"/>
      <c r="D22" s="224"/>
      <c r="E22" s="224"/>
      <c r="F22" s="225"/>
      <c r="G22" s="4"/>
      <c r="H22" s="4"/>
      <c r="I22" s="5"/>
      <c r="J22" s="5"/>
      <c r="K22" s="5"/>
      <c r="L22"/>
      <c r="M22"/>
      <c r="N22"/>
      <c r="O22"/>
    </row>
    <row r="23" spans="1:15" ht="105" customHeight="1" x14ac:dyDescent="0.25">
      <c r="A23" s="58" t="s">
        <v>5</v>
      </c>
      <c r="B23" s="226" t="s">
        <v>57</v>
      </c>
      <c r="C23" s="227"/>
      <c r="D23" s="227"/>
      <c r="E23" s="227"/>
      <c r="F23" s="225"/>
    </row>
    <row r="24" spans="1:15" ht="15" customHeight="1" x14ac:dyDescent="0.25">
      <c r="A24" s="88" t="s">
        <v>4</v>
      </c>
      <c r="B24" s="217" t="s">
        <v>101</v>
      </c>
      <c r="C24" s="212"/>
      <c r="D24" s="212"/>
      <c r="E24" s="212"/>
      <c r="F24" s="212"/>
    </row>
    <row r="25" spans="1:15" ht="15" customHeight="1" x14ac:dyDescent="0.25">
      <c r="A25" s="88" t="s">
        <v>2</v>
      </c>
      <c r="B25" s="278" t="s">
        <v>109</v>
      </c>
      <c r="C25" s="212"/>
      <c r="D25" s="212"/>
      <c r="E25" s="212"/>
      <c r="F25" s="212"/>
    </row>
    <row r="26" spans="1:15" ht="15" customHeight="1" x14ac:dyDescent="0.25"/>
    <row r="27" spans="1:15" ht="15" customHeight="1" x14ac:dyDescent="0.25"/>
    <row r="28" spans="1:15" ht="15" customHeight="1" x14ac:dyDescent="0.25"/>
    <row r="29" spans="1:15" ht="15" customHeight="1" x14ac:dyDescent="0.25"/>
    <row r="30" spans="1:15" ht="15" customHeight="1" x14ac:dyDescent="0.25"/>
    <row r="31" spans="1:15" ht="15" customHeight="1" x14ac:dyDescent="0.25"/>
    <row r="32" spans="1:15" ht="15" customHeight="1" x14ac:dyDescent="0.25"/>
    <row r="33" ht="15" customHeight="1" x14ac:dyDescent="0.25"/>
    <row r="34" ht="15" customHeight="1" x14ac:dyDescent="0.25"/>
  </sheetData>
  <mergeCells count="8">
    <mergeCell ref="B2:F2"/>
    <mergeCell ref="B22:F22"/>
    <mergeCell ref="B23:F23"/>
    <mergeCell ref="B24:F24"/>
    <mergeCell ref="B25:F25"/>
    <mergeCell ref="D3:F3"/>
    <mergeCell ref="B3:B4"/>
    <mergeCell ref="C3:C4"/>
  </mergeCells>
  <hyperlinks>
    <hyperlink ref="F1" location="Contents!A1" display="[contents Ç]"/>
    <hyperlink ref="B25" r:id="rId1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r:id="rId2"/>
  <headerFooter>
    <oddFooter>&amp;C&amp;"Arial,Negrito"&amp;8&amp;P/&amp;N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8"/>
  <sheetViews>
    <sheetView showGridLines="0" workbookViewId="0">
      <selection activeCell="I25" sqref="I25"/>
    </sheetView>
  </sheetViews>
  <sheetFormatPr defaultColWidth="8.7109375" defaultRowHeight="12" customHeight="1" x14ac:dyDescent="0.25"/>
  <cols>
    <col min="1" max="1" width="8.7109375" style="1"/>
    <col min="2" max="7" width="16.7109375" style="1" customWidth="1"/>
    <col min="8" max="8" width="16.7109375" style="12" customWidth="1"/>
    <col min="9" max="9" width="8.7109375" style="1"/>
    <col min="11" max="16384" width="8.7109375" style="1"/>
  </cols>
  <sheetData>
    <row r="1" spans="1:8" ht="30" customHeight="1" x14ac:dyDescent="0.25">
      <c r="A1" s="50" t="s">
        <v>0</v>
      </c>
      <c r="B1" s="115" t="s">
        <v>1</v>
      </c>
      <c r="C1" s="75"/>
      <c r="D1" s="75"/>
      <c r="E1" s="75"/>
      <c r="F1" s="75"/>
      <c r="G1" s="75"/>
      <c r="H1" s="78" t="s">
        <v>3</v>
      </c>
    </row>
    <row r="2" spans="1:8" ht="30" customHeight="1" thickBot="1" x14ac:dyDescent="0.3">
      <c r="B2" s="213" t="s">
        <v>74</v>
      </c>
      <c r="C2" s="214"/>
      <c r="D2" s="214"/>
      <c r="E2" s="214"/>
      <c r="F2" s="214"/>
      <c r="G2" s="214"/>
      <c r="H2" s="214"/>
    </row>
    <row r="3" spans="1:8" ht="30" customHeight="1" x14ac:dyDescent="0.25">
      <c r="B3" s="231" t="s">
        <v>6</v>
      </c>
      <c r="C3" s="235" t="s">
        <v>28</v>
      </c>
      <c r="D3" s="236"/>
      <c r="E3" s="237"/>
      <c r="F3" s="235" t="s">
        <v>29</v>
      </c>
      <c r="G3" s="236"/>
      <c r="H3" s="236"/>
    </row>
    <row r="4" spans="1:8" ht="45" customHeight="1" x14ac:dyDescent="0.25">
      <c r="B4" s="232"/>
      <c r="C4" s="100">
        <v>2013</v>
      </c>
      <c r="D4" s="101">
        <v>2014</v>
      </c>
      <c r="E4" s="102" t="s">
        <v>36</v>
      </c>
      <c r="F4" s="100">
        <v>2013</v>
      </c>
      <c r="G4" s="101">
        <v>2014</v>
      </c>
      <c r="H4" s="101" t="s">
        <v>36</v>
      </c>
    </row>
    <row r="5" spans="1:8" ht="15" customHeight="1" x14ac:dyDescent="0.25">
      <c r="B5" s="89" t="s">
        <v>22</v>
      </c>
      <c r="C5" s="152" t="s">
        <v>49</v>
      </c>
      <c r="D5" s="183" t="s">
        <v>49</v>
      </c>
      <c r="E5" s="137" t="s">
        <v>49</v>
      </c>
      <c r="F5" s="119">
        <v>4651</v>
      </c>
      <c r="G5" s="119">
        <v>5098</v>
      </c>
      <c r="H5" s="120" t="s">
        <v>49</v>
      </c>
    </row>
    <row r="6" spans="1:8" ht="15" customHeight="1" x14ac:dyDescent="0.25">
      <c r="B6" s="16" t="s">
        <v>7</v>
      </c>
      <c r="C6" s="126">
        <v>117948</v>
      </c>
      <c r="D6" s="121">
        <v>109995</v>
      </c>
      <c r="E6" s="138">
        <f>(D6/C6*100)-100</f>
        <v>-6.7428019127072929</v>
      </c>
      <c r="F6" s="121">
        <v>3140</v>
      </c>
      <c r="G6" s="121">
        <v>4227</v>
      </c>
      <c r="H6" s="122">
        <f>(G6/F6*100)-100</f>
        <v>34.617834394904463</v>
      </c>
    </row>
    <row r="7" spans="1:8" ht="15" customHeight="1" x14ac:dyDescent="0.25">
      <c r="B7" s="3" t="s">
        <v>17</v>
      </c>
      <c r="C7" s="127">
        <v>62387</v>
      </c>
      <c r="D7" s="123">
        <v>47259</v>
      </c>
      <c r="E7" s="139">
        <f>(D7/C7*100)-100</f>
        <v>-24.24864154391139</v>
      </c>
      <c r="F7" s="123">
        <v>2913</v>
      </c>
      <c r="G7" s="123">
        <v>1934</v>
      </c>
      <c r="H7" s="124">
        <f t="shared" ref="H7:H19" si="0">(G7/F7*100)-100</f>
        <v>-33.607964297974604</v>
      </c>
    </row>
    <row r="8" spans="1:8" ht="15" customHeight="1" x14ac:dyDescent="0.25">
      <c r="B8" s="16" t="s">
        <v>18</v>
      </c>
      <c r="C8" s="126">
        <v>259023</v>
      </c>
      <c r="D8" s="121">
        <v>260404</v>
      </c>
      <c r="E8" s="138">
        <f>(D8/C8*100)-100</f>
        <v>0.53315728719071842</v>
      </c>
      <c r="F8" s="121">
        <v>630</v>
      </c>
      <c r="G8" s="121">
        <v>637</v>
      </c>
      <c r="H8" s="122">
        <f>(G8/F8*100)-100</f>
        <v>1.1111111111111143</v>
      </c>
    </row>
    <row r="9" spans="1:8" ht="15" customHeight="1" x14ac:dyDescent="0.25">
      <c r="B9" s="3" t="s">
        <v>10</v>
      </c>
      <c r="C9" s="127">
        <v>216640</v>
      </c>
      <c r="D9" s="123">
        <v>229600</v>
      </c>
      <c r="E9" s="139">
        <f t="shared" ref="E9:E19" si="1">(D9/C9*100)-100</f>
        <v>5.9822747415066573</v>
      </c>
      <c r="F9" s="123" t="s">
        <v>49</v>
      </c>
      <c r="G9" s="123">
        <v>18000</v>
      </c>
      <c r="H9" s="124" t="s">
        <v>49</v>
      </c>
    </row>
    <row r="10" spans="1:8" ht="15" customHeight="1" x14ac:dyDescent="0.25">
      <c r="B10" s="16" t="s">
        <v>8</v>
      </c>
      <c r="C10" s="126">
        <v>932920</v>
      </c>
      <c r="D10" s="121">
        <v>1145953</v>
      </c>
      <c r="E10" s="138">
        <f t="shared" si="1"/>
        <v>22.835076962654895</v>
      </c>
      <c r="F10" s="121">
        <v>11401</v>
      </c>
      <c r="G10" s="121">
        <v>10121</v>
      </c>
      <c r="H10" s="122">
        <f t="shared" si="0"/>
        <v>-11.227085343390925</v>
      </c>
    </row>
    <row r="11" spans="1:8" ht="15" customHeight="1" x14ac:dyDescent="0.25">
      <c r="B11" s="3" t="s">
        <v>11</v>
      </c>
      <c r="C11" s="127">
        <v>350772</v>
      </c>
      <c r="D11" s="123">
        <v>307454</v>
      </c>
      <c r="E11" s="139">
        <f t="shared" si="1"/>
        <v>-12.349332329832492</v>
      </c>
      <c r="F11" s="123">
        <v>446</v>
      </c>
      <c r="G11" s="123">
        <v>374</v>
      </c>
      <c r="H11" s="124">
        <f t="shared" si="0"/>
        <v>-16.143497757847541</v>
      </c>
    </row>
    <row r="12" spans="1:8" ht="15" customHeight="1" x14ac:dyDescent="0.25">
      <c r="B12" s="16" t="s">
        <v>19</v>
      </c>
      <c r="C12" s="126">
        <v>21098</v>
      </c>
      <c r="D12" s="121">
        <v>22332</v>
      </c>
      <c r="E12" s="138">
        <f t="shared" si="1"/>
        <v>5.8488956299175214</v>
      </c>
      <c r="F12" s="121">
        <v>4590</v>
      </c>
      <c r="G12" s="121">
        <v>3832</v>
      </c>
      <c r="H12" s="122">
        <f t="shared" si="0"/>
        <v>-16.514161220043576</v>
      </c>
    </row>
    <row r="13" spans="1:8" ht="15" customHeight="1" x14ac:dyDescent="0.25">
      <c r="B13" s="3" t="s">
        <v>50</v>
      </c>
      <c r="C13" s="127" t="s">
        <v>49</v>
      </c>
      <c r="D13" s="123" t="s">
        <v>49</v>
      </c>
      <c r="E13" s="139" t="s">
        <v>49</v>
      </c>
      <c r="F13" s="123">
        <v>3759</v>
      </c>
      <c r="G13" s="123">
        <v>3971</v>
      </c>
      <c r="H13" s="124">
        <f t="shared" si="0"/>
        <v>5.6397978185687521</v>
      </c>
    </row>
    <row r="14" spans="1:8" ht="15" customHeight="1" x14ac:dyDescent="0.25">
      <c r="B14" s="16" t="s">
        <v>12</v>
      </c>
      <c r="C14" s="126">
        <v>130698</v>
      </c>
      <c r="D14" s="121">
        <v>137160</v>
      </c>
      <c r="E14" s="138">
        <f>(D14/C14*100)-100</f>
        <v>4.9442225588761914</v>
      </c>
      <c r="F14" s="121">
        <v>2051</v>
      </c>
      <c r="G14" s="121">
        <v>2079</v>
      </c>
      <c r="H14" s="122">
        <f>(G14/F14*100)-100</f>
        <v>1.3651877133105756</v>
      </c>
    </row>
    <row r="15" spans="1:8" ht="15" customHeight="1" x14ac:dyDescent="0.25">
      <c r="B15" s="3" t="s">
        <v>14</v>
      </c>
      <c r="C15" s="127">
        <v>66934</v>
      </c>
      <c r="D15" s="123">
        <v>61429</v>
      </c>
      <c r="E15" s="139">
        <f t="shared" si="1"/>
        <v>-8.2245196760988364</v>
      </c>
      <c r="F15" s="123">
        <v>815</v>
      </c>
      <c r="G15" s="123">
        <v>653</v>
      </c>
      <c r="H15" s="124">
        <f t="shared" si="0"/>
        <v>-19.877300613496928</v>
      </c>
    </row>
    <row r="16" spans="1:8" ht="15" customHeight="1" x14ac:dyDescent="0.25">
      <c r="B16" s="16" t="s">
        <v>9</v>
      </c>
      <c r="C16" s="126">
        <v>342390</v>
      </c>
      <c r="D16" s="121">
        <v>399947</v>
      </c>
      <c r="E16" s="138">
        <f t="shared" si="1"/>
        <v>16.810362452174417</v>
      </c>
      <c r="F16" s="121">
        <v>5302</v>
      </c>
      <c r="G16" s="121">
        <v>5923</v>
      </c>
      <c r="H16" s="122">
        <f t="shared" si="0"/>
        <v>11.712561297623552</v>
      </c>
    </row>
    <row r="17" spans="1:17" ht="15" customHeight="1" x14ac:dyDescent="0.25">
      <c r="B17" s="3" t="s">
        <v>15</v>
      </c>
      <c r="C17" s="127">
        <v>167248</v>
      </c>
      <c r="D17" s="123">
        <v>161149</v>
      </c>
      <c r="E17" s="139">
        <f t="shared" si="1"/>
        <v>-3.6466803788386102</v>
      </c>
      <c r="F17" s="123">
        <v>20039</v>
      </c>
      <c r="G17" s="123">
        <v>15221</v>
      </c>
      <c r="H17" s="124">
        <f t="shared" si="0"/>
        <v>-24.043115923948307</v>
      </c>
    </row>
    <row r="18" spans="1:17" ht="15" customHeight="1" x14ac:dyDescent="0.25">
      <c r="B18" s="16" t="s">
        <v>13</v>
      </c>
      <c r="C18" s="126">
        <v>617236</v>
      </c>
      <c r="D18" s="121">
        <v>767763</v>
      </c>
      <c r="E18" s="138">
        <f t="shared" si="1"/>
        <v>24.387268403009557</v>
      </c>
      <c r="F18" s="121">
        <v>30121</v>
      </c>
      <c r="G18" s="121">
        <v>30546</v>
      </c>
      <c r="H18" s="122">
        <f t="shared" si="0"/>
        <v>1.4109757312174196</v>
      </c>
    </row>
    <row r="19" spans="1:17" ht="15" customHeight="1" x14ac:dyDescent="0.25">
      <c r="B19" s="3" t="s">
        <v>20</v>
      </c>
      <c r="C19" s="127">
        <v>1031631</v>
      </c>
      <c r="D19" s="123">
        <v>990553</v>
      </c>
      <c r="E19" s="139">
        <f t="shared" si="1"/>
        <v>-3.9818500995026369</v>
      </c>
      <c r="F19" s="123">
        <v>811</v>
      </c>
      <c r="G19" s="123">
        <v>918</v>
      </c>
      <c r="H19" s="124">
        <f t="shared" si="0"/>
        <v>13.193588162762012</v>
      </c>
    </row>
    <row r="20" spans="1:17" ht="15" customHeight="1" thickBot="1" x14ac:dyDescent="0.3">
      <c r="B20" s="153" t="s">
        <v>21</v>
      </c>
      <c r="C20" s="157" t="s">
        <v>49</v>
      </c>
      <c r="D20" s="154" t="s">
        <v>49</v>
      </c>
      <c r="E20" s="159" t="s">
        <v>49</v>
      </c>
      <c r="F20" s="154" t="s">
        <v>49</v>
      </c>
      <c r="G20" s="154" t="s">
        <v>49</v>
      </c>
      <c r="H20" s="160" t="s">
        <v>49</v>
      </c>
    </row>
    <row r="21" spans="1:17" ht="15" customHeight="1" x14ac:dyDescent="0.25">
      <c r="B21" s="4"/>
      <c r="C21" s="4"/>
      <c r="D21" s="4"/>
      <c r="E21" s="4"/>
      <c r="F21" s="5"/>
      <c r="G21" s="5"/>
      <c r="H21" s="5"/>
    </row>
    <row r="22" spans="1:17" ht="15" customHeight="1" x14ac:dyDescent="0.25">
      <c r="A22" s="58" t="s">
        <v>52</v>
      </c>
      <c r="B22" s="220" t="s">
        <v>93</v>
      </c>
      <c r="C22" s="224"/>
      <c r="D22" s="224"/>
      <c r="E22" s="224"/>
      <c r="F22" s="224"/>
      <c r="G22" s="224"/>
      <c r="H22" s="224"/>
      <c r="I22" s="4"/>
      <c r="K22" s="5"/>
      <c r="L22" s="5"/>
      <c r="M22" s="5"/>
      <c r="N22"/>
      <c r="O22"/>
      <c r="P22"/>
      <c r="Q22"/>
    </row>
    <row r="23" spans="1:17" ht="60" customHeight="1" x14ac:dyDescent="0.25">
      <c r="A23" s="58" t="s">
        <v>5</v>
      </c>
      <c r="B23" s="240" t="s">
        <v>56</v>
      </c>
      <c r="C23" s="241"/>
      <c r="D23" s="241"/>
      <c r="E23" s="241"/>
      <c r="F23" s="224"/>
      <c r="G23" s="224"/>
      <c r="H23" s="224"/>
    </row>
    <row r="24" spans="1:17" ht="15" customHeight="1" x14ac:dyDescent="0.25">
      <c r="A24" s="88" t="s">
        <v>4</v>
      </c>
      <c r="B24" s="196" t="s">
        <v>101</v>
      </c>
      <c r="C24" s="238"/>
      <c r="D24" s="239"/>
      <c r="E24" s="239"/>
      <c r="F24" s="239"/>
      <c r="G24" s="239"/>
      <c r="H24" s="239"/>
    </row>
    <row r="25" spans="1:17" ht="15" customHeight="1" x14ac:dyDescent="0.25">
      <c r="A25" s="88" t="s">
        <v>2</v>
      </c>
      <c r="B25" s="282" t="s">
        <v>109</v>
      </c>
      <c r="C25" s="223"/>
      <c r="D25" s="223"/>
      <c r="E25" s="223"/>
      <c r="F25" s="223"/>
      <c r="G25" s="223"/>
      <c r="H25" s="223"/>
    </row>
    <row r="26" spans="1:17" ht="15" customHeight="1" x14ac:dyDescent="0.25"/>
    <row r="27" spans="1:17" ht="15" customHeight="1" x14ac:dyDescent="0.25"/>
    <row r="28" spans="1:17" ht="15" customHeight="1" x14ac:dyDescent="0.25"/>
  </sheetData>
  <mergeCells count="8">
    <mergeCell ref="B25:H25"/>
    <mergeCell ref="B2:H2"/>
    <mergeCell ref="B3:B4"/>
    <mergeCell ref="C3:E3"/>
    <mergeCell ref="F3:H3"/>
    <mergeCell ref="C24:H24"/>
    <mergeCell ref="B23:H23"/>
    <mergeCell ref="B22:H22"/>
  </mergeCells>
  <hyperlinks>
    <hyperlink ref="H1" location="Contents!A1" display="[contents Ç]"/>
    <hyperlink ref="B25" r:id="rId1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r:id="rId2"/>
  <headerFooter>
    <oddFooter>&amp;C&amp;"Arial,Negrito"&amp;8&amp;P/&amp;N</oddFooter>
  </headerFooter>
  <ignoredErrors>
    <ignoredError sqref="E14:E19 H13:H19 H6:H8 E6:E12 E21 H10:H12" evalError="1"/>
  </ignoredErrors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showGridLines="0" workbookViewId="0">
      <selection activeCell="J25" sqref="J25"/>
    </sheetView>
  </sheetViews>
  <sheetFormatPr defaultColWidth="8.7109375" defaultRowHeight="12" customHeight="1" x14ac:dyDescent="0.25"/>
  <cols>
    <col min="1" max="1" width="8.7109375" style="1"/>
    <col min="2" max="5" width="16.7109375" style="1" customWidth="1"/>
    <col min="6" max="9" width="16.7109375" style="12" customWidth="1"/>
    <col min="10" max="10" width="9.7109375" customWidth="1"/>
    <col min="11" max="16384" width="8.7109375" style="1"/>
  </cols>
  <sheetData>
    <row r="1" spans="1:13" ht="30" customHeight="1" x14ac:dyDescent="0.25">
      <c r="A1" s="50" t="s">
        <v>0</v>
      </c>
      <c r="B1" s="115" t="s">
        <v>1</v>
      </c>
      <c r="C1" s="75"/>
      <c r="D1" s="75"/>
      <c r="E1" s="75"/>
      <c r="F1" s="13"/>
      <c r="G1" s="13"/>
      <c r="H1" s="78"/>
      <c r="I1" s="78" t="s">
        <v>3</v>
      </c>
    </row>
    <row r="2" spans="1:13" s="32" customFormat="1" ht="30" customHeight="1" thickBot="1" x14ac:dyDescent="0.3">
      <c r="B2" s="213" t="s">
        <v>75</v>
      </c>
      <c r="C2" s="214"/>
      <c r="D2" s="214"/>
      <c r="E2" s="214"/>
      <c r="F2" s="214"/>
      <c r="G2" s="214"/>
      <c r="H2" s="214"/>
      <c r="I2" s="214"/>
      <c r="J2"/>
    </row>
    <row r="3" spans="1:13" s="32" customFormat="1" ht="30" customHeight="1" x14ac:dyDescent="0.25">
      <c r="B3" s="231" t="s">
        <v>6</v>
      </c>
      <c r="C3" s="243" t="s">
        <v>38</v>
      </c>
      <c r="D3" s="235" t="s">
        <v>42</v>
      </c>
      <c r="E3" s="245"/>
      <c r="F3" s="247" t="s">
        <v>43</v>
      </c>
      <c r="G3" s="248"/>
      <c r="H3" s="248"/>
      <c r="I3" s="249"/>
      <c r="J3"/>
    </row>
    <row r="4" spans="1:13" s="32" customFormat="1" ht="45" customHeight="1" x14ac:dyDescent="0.25">
      <c r="B4" s="232"/>
      <c r="C4" s="244"/>
      <c r="D4" s="90" t="s">
        <v>16</v>
      </c>
      <c r="E4" s="103" t="s">
        <v>39</v>
      </c>
      <c r="F4" s="90" t="s">
        <v>16</v>
      </c>
      <c r="G4" s="91" t="s">
        <v>39</v>
      </c>
      <c r="H4" s="104" t="s">
        <v>40</v>
      </c>
      <c r="I4" s="104" t="s">
        <v>45</v>
      </c>
      <c r="J4"/>
    </row>
    <row r="5" spans="1:13" ht="15" customHeight="1" x14ac:dyDescent="0.25">
      <c r="B5" s="89" t="s">
        <v>22</v>
      </c>
      <c r="C5" s="116" t="s">
        <v>49</v>
      </c>
      <c r="D5" s="119" t="s">
        <v>49</v>
      </c>
      <c r="E5" s="110" t="s">
        <v>49</v>
      </c>
      <c r="F5" s="125" t="s">
        <v>49</v>
      </c>
      <c r="G5" s="110" t="s">
        <v>49</v>
      </c>
      <c r="H5" s="110" t="s">
        <v>49</v>
      </c>
      <c r="I5" s="128" t="s">
        <v>49</v>
      </c>
      <c r="M5" s="109"/>
    </row>
    <row r="6" spans="1:13" ht="15" customHeight="1" x14ac:dyDescent="0.25">
      <c r="B6" s="16" t="s">
        <v>7</v>
      </c>
      <c r="C6" s="117">
        <v>11150516</v>
      </c>
      <c r="D6" s="121">
        <v>1773148</v>
      </c>
      <c r="E6" s="111">
        <f t="shared" ref="E6:E20" si="0">D6/C6*100</f>
        <v>15.90193673548381</v>
      </c>
      <c r="F6" s="126">
        <v>33388</v>
      </c>
      <c r="G6" s="111">
        <f t="shared" ref="G6:G20" si="1">F6/C6*100</f>
        <v>0.2994300891546185</v>
      </c>
      <c r="H6" s="111">
        <f t="shared" ref="H6:H20" si="2">F6/D6*100</f>
        <v>1.882978747402924</v>
      </c>
      <c r="I6" s="129" t="s">
        <v>49</v>
      </c>
    </row>
    <row r="7" spans="1:13" ht="15" customHeight="1" x14ac:dyDescent="0.25">
      <c r="B7" s="3" t="s">
        <v>17</v>
      </c>
      <c r="C7" s="118">
        <v>190755799</v>
      </c>
      <c r="D7" s="123">
        <v>592570</v>
      </c>
      <c r="E7" s="112">
        <f t="shared" si="0"/>
        <v>0.31064324288248768</v>
      </c>
      <c r="F7" s="127">
        <v>137973</v>
      </c>
      <c r="G7" s="112">
        <f t="shared" si="1"/>
        <v>7.2329649071376331E-2</v>
      </c>
      <c r="H7" s="112">
        <f t="shared" si="2"/>
        <v>23.283831446073883</v>
      </c>
      <c r="I7" s="130" t="s">
        <v>46</v>
      </c>
    </row>
    <row r="8" spans="1:13" ht="15" customHeight="1" x14ac:dyDescent="0.25">
      <c r="B8" s="16" t="s">
        <v>18</v>
      </c>
      <c r="C8" s="117">
        <v>32852325</v>
      </c>
      <c r="D8" s="121">
        <v>7217295</v>
      </c>
      <c r="E8" s="111">
        <f t="shared" si="0"/>
        <v>21.968901744397087</v>
      </c>
      <c r="F8" s="126">
        <v>140310</v>
      </c>
      <c r="G8" s="111">
        <f t="shared" si="1"/>
        <v>0.42709305962363397</v>
      </c>
      <c r="H8" s="111">
        <f t="shared" si="2"/>
        <v>1.944080157455113</v>
      </c>
      <c r="I8" s="129" t="s">
        <v>49</v>
      </c>
    </row>
    <row r="9" spans="1:13" ht="15" customHeight="1" x14ac:dyDescent="0.25">
      <c r="B9" s="3" t="s">
        <v>10</v>
      </c>
      <c r="C9" s="118">
        <v>65241240</v>
      </c>
      <c r="D9" s="123">
        <v>5714045</v>
      </c>
      <c r="E9" s="112">
        <f t="shared" si="0"/>
        <v>8.7583329194846691</v>
      </c>
      <c r="F9" s="127">
        <v>599333</v>
      </c>
      <c r="G9" s="112">
        <f t="shared" si="1"/>
        <v>0.91864133790222258</v>
      </c>
      <c r="H9" s="112">
        <f t="shared" si="2"/>
        <v>10.488769339408423</v>
      </c>
      <c r="I9" s="130" t="s">
        <v>47</v>
      </c>
    </row>
    <row r="10" spans="1:13" ht="15" customHeight="1" x14ac:dyDescent="0.25">
      <c r="B10" s="16" t="s">
        <v>8</v>
      </c>
      <c r="C10" s="117">
        <v>80925031</v>
      </c>
      <c r="D10" s="121">
        <v>6920193</v>
      </c>
      <c r="E10" s="111">
        <f t="shared" si="0"/>
        <v>8.5513628039265122</v>
      </c>
      <c r="F10" s="126">
        <v>107470</v>
      </c>
      <c r="G10" s="111">
        <f t="shared" si="1"/>
        <v>0.13280192626679377</v>
      </c>
      <c r="H10" s="111">
        <f t="shared" si="2"/>
        <v>1.5529913688823418</v>
      </c>
      <c r="I10" s="129" t="s">
        <v>49</v>
      </c>
    </row>
    <row r="11" spans="1:13" ht="15" customHeight="1" x14ac:dyDescent="0.25">
      <c r="B11" s="3" t="s">
        <v>11</v>
      </c>
      <c r="C11" s="118">
        <v>59685227</v>
      </c>
      <c r="D11" s="123">
        <v>4387721</v>
      </c>
      <c r="E11" s="112">
        <f t="shared" si="0"/>
        <v>7.3514355570767949</v>
      </c>
      <c r="F11" s="127">
        <v>7023</v>
      </c>
      <c r="G11" s="112">
        <f t="shared" si="1"/>
        <v>1.1766730819336584E-2</v>
      </c>
      <c r="H11" s="112">
        <f t="shared" si="2"/>
        <v>0.16006031377108981</v>
      </c>
      <c r="I11" s="130" t="s">
        <v>49</v>
      </c>
    </row>
    <row r="12" spans="1:13" ht="15" customHeight="1" x14ac:dyDescent="0.25">
      <c r="B12" s="16" t="s">
        <v>19</v>
      </c>
      <c r="C12" s="117">
        <v>512400</v>
      </c>
      <c r="D12" s="121">
        <v>205162</v>
      </c>
      <c r="E12" s="111">
        <f t="shared" si="0"/>
        <v>40.039422326307573</v>
      </c>
      <c r="F12" s="126">
        <v>60897</v>
      </c>
      <c r="G12" s="111">
        <f t="shared" si="1"/>
        <v>11.884660421545668</v>
      </c>
      <c r="H12" s="111">
        <f t="shared" si="2"/>
        <v>29.6823973250407</v>
      </c>
      <c r="I12" s="129" t="s">
        <v>46</v>
      </c>
    </row>
    <row r="13" spans="1:13" ht="15" customHeight="1" x14ac:dyDescent="0.25">
      <c r="B13" s="3" t="s">
        <v>50</v>
      </c>
      <c r="C13" s="118">
        <v>20252223</v>
      </c>
      <c r="D13" s="123">
        <v>342117</v>
      </c>
      <c r="E13" s="112">
        <f t="shared" si="0"/>
        <v>1.6892812211281694</v>
      </c>
      <c r="F13" s="127">
        <v>3767</v>
      </c>
      <c r="G13" s="112">
        <f t="shared" ref="G13" si="3">F13/C13*100</f>
        <v>1.8600427222236295E-2</v>
      </c>
      <c r="H13" s="112">
        <f t="shared" ref="H13" si="4">F13/D13*100</f>
        <v>1.1010853012273578</v>
      </c>
      <c r="I13" s="130" t="s">
        <v>49</v>
      </c>
    </row>
    <row r="14" spans="1:13" ht="15" customHeight="1" x14ac:dyDescent="0.25">
      <c r="B14" s="16" t="s">
        <v>12</v>
      </c>
      <c r="C14" s="117">
        <v>16829289</v>
      </c>
      <c r="D14" s="121">
        <v>1818497</v>
      </c>
      <c r="E14" s="111">
        <f t="shared" si="0"/>
        <v>10.805548588535142</v>
      </c>
      <c r="F14" s="126">
        <v>16054</v>
      </c>
      <c r="G14" s="111">
        <f t="shared" si="1"/>
        <v>9.5393215958202396E-2</v>
      </c>
      <c r="H14" s="111">
        <f t="shared" si="2"/>
        <v>0.88281696367934614</v>
      </c>
      <c r="I14" s="129" t="s">
        <v>49</v>
      </c>
    </row>
    <row r="15" spans="1:13" ht="15" customHeight="1" x14ac:dyDescent="0.25">
      <c r="B15" s="3" t="s">
        <v>14</v>
      </c>
      <c r="C15" s="118">
        <v>5109056</v>
      </c>
      <c r="D15" s="123">
        <v>759185</v>
      </c>
      <c r="E15" s="112">
        <f t="shared" si="0"/>
        <v>14.859594414310589</v>
      </c>
      <c r="F15" s="127">
        <v>2560</v>
      </c>
      <c r="G15" s="112">
        <f t="shared" si="1"/>
        <v>5.0107103934660342E-2</v>
      </c>
      <c r="H15" s="112">
        <f t="shared" si="2"/>
        <v>0.33720371187523462</v>
      </c>
      <c r="I15" s="130" t="s">
        <v>49</v>
      </c>
    </row>
    <row r="16" spans="1:13" ht="15" customHeight="1" x14ac:dyDescent="0.25">
      <c r="B16" s="16" t="s">
        <v>9</v>
      </c>
      <c r="C16" s="117">
        <v>46771341</v>
      </c>
      <c r="D16" s="121">
        <v>6283712</v>
      </c>
      <c r="E16" s="111">
        <f t="shared" si="0"/>
        <v>13.434962234672723</v>
      </c>
      <c r="F16" s="126">
        <v>116710</v>
      </c>
      <c r="G16" s="111">
        <f t="shared" si="1"/>
        <v>0.24953314894263992</v>
      </c>
      <c r="H16" s="111">
        <f t="shared" si="2"/>
        <v>1.8573416477394256</v>
      </c>
      <c r="I16" s="129" t="s">
        <v>49</v>
      </c>
    </row>
    <row r="17" spans="1:13" ht="15" customHeight="1" x14ac:dyDescent="0.25">
      <c r="B17" s="3" t="s">
        <v>15</v>
      </c>
      <c r="C17" s="118">
        <v>8237666</v>
      </c>
      <c r="D17" s="123">
        <v>2289560</v>
      </c>
      <c r="E17" s="112">
        <f t="shared" si="0"/>
        <v>27.793794989988669</v>
      </c>
      <c r="F17" s="127">
        <v>211451</v>
      </c>
      <c r="G17" s="112">
        <f t="shared" si="1"/>
        <v>2.5668799876081403</v>
      </c>
      <c r="H17" s="112">
        <f t="shared" si="2"/>
        <v>9.2354426177955578</v>
      </c>
      <c r="I17" s="130" t="s">
        <v>48</v>
      </c>
    </row>
    <row r="18" spans="1:13" ht="15" customHeight="1" x14ac:dyDescent="0.25">
      <c r="B18" s="16" t="s">
        <v>13</v>
      </c>
      <c r="C18" s="117">
        <v>63686000</v>
      </c>
      <c r="D18" s="121">
        <v>8277000</v>
      </c>
      <c r="E18" s="111">
        <f t="shared" si="0"/>
        <v>12.996576955688848</v>
      </c>
      <c r="F18" s="126">
        <v>127000</v>
      </c>
      <c r="G18" s="111">
        <f t="shared" si="1"/>
        <v>0.19941588418176678</v>
      </c>
      <c r="H18" s="111">
        <f t="shared" si="2"/>
        <v>1.5343723571342274</v>
      </c>
      <c r="I18" s="129" t="s">
        <v>49</v>
      </c>
    </row>
    <row r="19" spans="1:13" ht="15" customHeight="1" x14ac:dyDescent="0.25">
      <c r="B19" s="3" t="s">
        <v>20</v>
      </c>
      <c r="C19" s="118">
        <v>313094549</v>
      </c>
      <c r="D19" s="123">
        <v>44708963</v>
      </c>
      <c r="E19" s="112">
        <f t="shared" si="0"/>
        <v>14.27970021924591</v>
      </c>
      <c r="F19" s="127">
        <v>177431</v>
      </c>
      <c r="G19" s="112">
        <f t="shared" si="1"/>
        <v>5.6670101912250151E-2</v>
      </c>
      <c r="H19" s="112">
        <f t="shared" si="2"/>
        <v>0.39685778442233161</v>
      </c>
      <c r="I19" s="130" t="s">
        <v>49</v>
      </c>
    </row>
    <row r="20" spans="1:13" ht="15" customHeight="1" thickBot="1" x14ac:dyDescent="0.3">
      <c r="B20" s="153" t="s">
        <v>21</v>
      </c>
      <c r="C20" s="155">
        <v>27150095</v>
      </c>
      <c r="D20" s="154">
        <v>1156578</v>
      </c>
      <c r="E20" s="156">
        <f t="shared" si="0"/>
        <v>4.2599408952344371</v>
      </c>
      <c r="F20" s="157">
        <v>37326</v>
      </c>
      <c r="G20" s="156">
        <f t="shared" si="1"/>
        <v>0.13748018192938183</v>
      </c>
      <c r="H20" s="156">
        <f t="shared" si="2"/>
        <v>3.2272790940170055</v>
      </c>
      <c r="I20" s="158" t="s">
        <v>49</v>
      </c>
    </row>
    <row r="21" spans="1:13" ht="15" customHeight="1" x14ac:dyDescent="0.25">
      <c r="B21" s="4"/>
      <c r="C21" s="4"/>
      <c r="D21" s="4"/>
      <c r="E21" s="4"/>
      <c r="F21" s="5"/>
      <c r="G21" s="5"/>
      <c r="H21" s="5"/>
      <c r="I21" s="5"/>
    </row>
    <row r="22" spans="1:13" ht="15" customHeight="1" x14ac:dyDescent="0.25">
      <c r="A22" s="58" t="s">
        <v>52</v>
      </c>
      <c r="B22" s="220" t="s">
        <v>99</v>
      </c>
      <c r="C22" s="224"/>
      <c r="D22" s="224"/>
      <c r="E22" s="224"/>
      <c r="F22" s="224"/>
      <c r="G22" s="224"/>
      <c r="H22" s="250"/>
      <c r="I22" s="250"/>
      <c r="K22"/>
      <c r="L22"/>
      <c r="M22"/>
    </row>
    <row r="23" spans="1:13" ht="60" customHeight="1" x14ac:dyDescent="0.25">
      <c r="A23" s="58" t="s">
        <v>5</v>
      </c>
      <c r="B23" s="215" t="s">
        <v>60</v>
      </c>
      <c r="C23" s="251"/>
      <c r="D23" s="251"/>
      <c r="E23" s="251"/>
      <c r="F23" s="225"/>
      <c r="G23" s="225"/>
      <c r="H23" s="225"/>
      <c r="I23" s="225"/>
    </row>
    <row r="24" spans="1:13" ht="15" customHeight="1" x14ac:dyDescent="0.25">
      <c r="A24" s="88" t="s">
        <v>4</v>
      </c>
      <c r="B24" s="167" t="s">
        <v>101</v>
      </c>
      <c r="C24" s="246"/>
      <c r="D24" s="246"/>
      <c r="E24" s="242"/>
      <c r="F24" s="242"/>
      <c r="G24" s="242"/>
      <c r="H24" s="242"/>
      <c r="I24" s="26"/>
    </row>
    <row r="25" spans="1:13" ht="15" customHeight="1" x14ac:dyDescent="0.25">
      <c r="A25" s="88" t="s">
        <v>2</v>
      </c>
      <c r="B25" s="281" t="s">
        <v>109</v>
      </c>
      <c r="C25" s="242"/>
      <c r="D25" s="242"/>
      <c r="E25" s="242"/>
      <c r="F25" s="242"/>
      <c r="G25" s="242"/>
      <c r="H25" s="242"/>
      <c r="I25" s="242"/>
    </row>
    <row r="26" spans="1:13" ht="15" customHeight="1" x14ac:dyDescent="0.25"/>
  </sheetData>
  <mergeCells count="9">
    <mergeCell ref="B25:I25"/>
    <mergeCell ref="B2:I2"/>
    <mergeCell ref="C3:C4"/>
    <mergeCell ref="D3:E3"/>
    <mergeCell ref="B3:B4"/>
    <mergeCell ref="C24:H24"/>
    <mergeCell ref="F3:I3"/>
    <mergeCell ref="B22:I22"/>
    <mergeCell ref="B23:I23"/>
  </mergeCells>
  <hyperlinks>
    <hyperlink ref="I1" location="Contents!A1" display="[contents Ç]"/>
    <hyperlink ref="B25" r:id="rId1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/>
  <headerFooter>
    <oddFooter>&amp;C&amp;"Arial,Negrito"&amp;8&amp;P/&amp;N</oddFooter>
  </headerFooter>
  <ignoredErrors>
    <ignoredError sqref="E13:E20 G14:H20 G6:H10 E6:E10 G13:H13 G12:H12 E12" evalError="1"/>
  </ignoredErrors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6"/>
  <sheetViews>
    <sheetView showGridLines="0" workbookViewId="0">
      <selection activeCell="I25" sqref="I25"/>
    </sheetView>
  </sheetViews>
  <sheetFormatPr defaultColWidth="8.85546875" defaultRowHeight="15" x14ac:dyDescent="0.25"/>
  <cols>
    <col min="1" max="1" width="8.7109375" customWidth="1"/>
    <col min="2" max="3" width="16.7109375" customWidth="1"/>
    <col min="4" max="4" width="16.7109375" style="55" customWidth="1"/>
    <col min="5" max="8" width="16.7109375" customWidth="1"/>
    <col min="12" max="12" width="10" bestFit="1" customWidth="1"/>
  </cols>
  <sheetData>
    <row r="1" spans="1:23" s="39" customFormat="1" ht="30" customHeight="1" x14ac:dyDescent="0.25">
      <c r="A1" s="49" t="s">
        <v>0</v>
      </c>
      <c r="B1" s="115" t="s">
        <v>1</v>
      </c>
      <c r="C1" s="37"/>
      <c r="G1"/>
      <c r="H1" s="78" t="s">
        <v>3</v>
      </c>
      <c r="J1"/>
    </row>
    <row r="2" spans="1:23" s="39" customFormat="1" ht="30" customHeight="1" thickBot="1" x14ac:dyDescent="0.3">
      <c r="B2" s="254" t="s">
        <v>76</v>
      </c>
      <c r="C2" s="255"/>
      <c r="D2" s="255"/>
      <c r="E2" s="256"/>
      <c r="F2" s="257"/>
      <c r="G2" s="257"/>
      <c r="H2" s="257"/>
      <c r="J2"/>
    </row>
    <row r="3" spans="1:23" s="39" customFormat="1" ht="30" customHeight="1" x14ac:dyDescent="0.25">
      <c r="B3" s="231" t="s">
        <v>6</v>
      </c>
      <c r="C3" s="235" t="s">
        <v>42</v>
      </c>
      <c r="D3" s="236"/>
      <c r="E3" s="237"/>
      <c r="F3" s="235" t="s">
        <v>43</v>
      </c>
      <c r="G3" s="236"/>
      <c r="H3" s="236"/>
      <c r="J3"/>
    </row>
    <row r="4" spans="1:23" s="39" customFormat="1" ht="45" customHeight="1" x14ac:dyDescent="0.25">
      <c r="B4" s="232"/>
      <c r="C4" s="100">
        <v>2013</v>
      </c>
      <c r="D4" s="101">
        <v>2014</v>
      </c>
      <c r="E4" s="102" t="s">
        <v>36</v>
      </c>
      <c r="F4" s="100">
        <v>2013</v>
      </c>
      <c r="G4" s="101">
        <v>2014</v>
      </c>
      <c r="H4" s="101" t="s">
        <v>36</v>
      </c>
      <c r="J4"/>
    </row>
    <row r="5" spans="1:23" s="57" customFormat="1" ht="15" customHeight="1" x14ac:dyDescent="0.25">
      <c r="A5" s="56"/>
      <c r="B5" s="89" t="s">
        <v>22</v>
      </c>
      <c r="C5" s="125" t="s">
        <v>49</v>
      </c>
      <c r="D5" s="119" t="s">
        <v>49</v>
      </c>
      <c r="E5" s="137" t="s">
        <v>49</v>
      </c>
      <c r="F5" s="119" t="s">
        <v>49</v>
      </c>
      <c r="G5" s="119" t="s">
        <v>49</v>
      </c>
      <c r="H5" s="120" t="s">
        <v>49</v>
      </c>
      <c r="I5" s="56"/>
      <c r="J5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</row>
    <row r="6" spans="1:23" s="57" customFormat="1" ht="15" customHeight="1" x14ac:dyDescent="0.25">
      <c r="A6" s="56"/>
      <c r="B6" s="16" t="s">
        <v>7</v>
      </c>
      <c r="C6" s="126">
        <v>1747641</v>
      </c>
      <c r="D6" s="121">
        <v>1773148</v>
      </c>
      <c r="E6" s="138">
        <f t="shared" ref="E6:E19" si="0">(D6/C6*100)-100</f>
        <v>1.4595102769962409</v>
      </c>
      <c r="F6" s="121">
        <v>31564</v>
      </c>
      <c r="G6" s="121">
        <v>33388</v>
      </c>
      <c r="H6" s="122">
        <f t="shared" ref="H6:H19" si="1">(G6/F6*100)-100</f>
        <v>5.778735268026864</v>
      </c>
      <c r="I6" s="56"/>
      <c r="J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</row>
    <row r="7" spans="1:23" s="57" customFormat="1" ht="15" customHeight="1" x14ac:dyDescent="0.25">
      <c r="A7" s="56"/>
      <c r="B7" s="3" t="s">
        <v>17</v>
      </c>
      <c r="C7" s="127" t="s">
        <v>49</v>
      </c>
      <c r="D7" s="123" t="s">
        <v>49</v>
      </c>
      <c r="E7" s="139" t="s">
        <v>49</v>
      </c>
      <c r="F7" s="123" t="s">
        <v>49</v>
      </c>
      <c r="G7" s="123" t="s">
        <v>49</v>
      </c>
      <c r="H7" s="124" t="s">
        <v>49</v>
      </c>
      <c r="I7" s="56"/>
      <c r="J7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</row>
    <row r="8" spans="1:23" s="57" customFormat="1" ht="15" customHeight="1" x14ac:dyDescent="0.25">
      <c r="A8" s="56"/>
      <c r="B8" s="16" t="s">
        <v>18</v>
      </c>
      <c r="C8" s="126" t="s">
        <v>49</v>
      </c>
      <c r="D8" s="121" t="s">
        <v>49</v>
      </c>
      <c r="E8" s="138" t="s">
        <v>49</v>
      </c>
      <c r="F8" s="121" t="s">
        <v>49</v>
      </c>
      <c r="G8" s="121" t="s">
        <v>49</v>
      </c>
      <c r="H8" s="122" t="s">
        <v>49</v>
      </c>
      <c r="I8" s="56"/>
      <c r="J8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</row>
    <row r="9" spans="1:23" s="57" customFormat="1" ht="15" customHeight="1" x14ac:dyDescent="0.25">
      <c r="A9" s="56"/>
      <c r="B9" s="3" t="s">
        <v>10</v>
      </c>
      <c r="C9" s="127">
        <v>5605167</v>
      </c>
      <c r="D9" s="123">
        <v>5714045</v>
      </c>
      <c r="E9" s="139">
        <f>(D9/C9*100)-100</f>
        <v>1.9424577358712014</v>
      </c>
      <c r="F9" s="123">
        <v>592281</v>
      </c>
      <c r="G9" s="123">
        <v>599333</v>
      </c>
      <c r="H9" s="124">
        <f t="shared" si="1"/>
        <v>1.190651059210083</v>
      </c>
      <c r="I9" s="56"/>
      <c r="J9"/>
      <c r="K9" s="56"/>
      <c r="L9" s="56"/>
      <c r="M9" s="56"/>
      <c r="N9" s="56"/>
      <c r="O9" s="56"/>
      <c r="P9" s="56"/>
      <c r="Q9" s="56"/>
      <c r="R9" s="56"/>
      <c r="S9" s="56"/>
      <c r="T9" s="56"/>
      <c r="U9" s="56"/>
      <c r="V9" s="56"/>
      <c r="W9" s="56"/>
    </row>
    <row r="10" spans="1:23" s="62" customFormat="1" ht="15" customHeight="1" x14ac:dyDescent="0.25">
      <c r="B10" s="16" t="s">
        <v>8</v>
      </c>
      <c r="C10" s="126">
        <v>6402828</v>
      </c>
      <c r="D10" s="121">
        <v>6920193</v>
      </c>
      <c r="E10" s="138">
        <f t="shared" si="0"/>
        <v>8.0802576611459784</v>
      </c>
      <c r="F10" s="121">
        <v>104084</v>
      </c>
      <c r="G10" s="121">
        <v>107470</v>
      </c>
      <c r="H10" s="122">
        <f t="shared" si="1"/>
        <v>3.2531416932477555</v>
      </c>
      <c r="J10"/>
    </row>
    <row r="11" spans="1:23" s="57" customFormat="1" ht="15" customHeight="1" x14ac:dyDescent="0.25">
      <c r="A11" s="56"/>
      <c r="B11" s="3" t="s">
        <v>11</v>
      </c>
      <c r="C11" s="127">
        <v>4052081</v>
      </c>
      <c r="D11" s="123">
        <v>4387721</v>
      </c>
      <c r="E11" s="139">
        <f t="shared" si="0"/>
        <v>8.2831512992953549</v>
      </c>
      <c r="F11" s="123">
        <v>6624</v>
      </c>
      <c r="G11" s="123">
        <v>7023</v>
      </c>
      <c r="H11" s="124">
        <f t="shared" si="1"/>
        <v>6.0235507246376727</v>
      </c>
      <c r="I11" s="56"/>
      <c r="J11"/>
      <c r="K11" s="56"/>
      <c r="L11"/>
      <c r="M11" s="56"/>
      <c r="N11" s="56"/>
      <c r="O11" s="56"/>
      <c r="P11" s="56"/>
      <c r="Q11" s="56"/>
      <c r="R11" s="56"/>
      <c r="S11" s="56"/>
      <c r="T11" s="56"/>
      <c r="U11" s="56"/>
      <c r="V11" s="56"/>
      <c r="W11" s="56"/>
    </row>
    <row r="12" spans="1:23" ht="15" customHeight="1" x14ac:dyDescent="0.25">
      <c r="A12" s="38"/>
      <c r="B12" s="16" t="s">
        <v>19</v>
      </c>
      <c r="C12" s="126" t="s">
        <v>49</v>
      </c>
      <c r="D12" s="121" t="s">
        <v>49</v>
      </c>
      <c r="E12" s="138" t="s">
        <v>49</v>
      </c>
      <c r="F12" s="121" t="s">
        <v>49</v>
      </c>
      <c r="G12" s="121" t="s">
        <v>49</v>
      </c>
      <c r="H12" s="122" t="s">
        <v>49</v>
      </c>
      <c r="I12" s="38"/>
      <c r="K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</row>
    <row r="13" spans="1:23" ht="15" customHeight="1" x14ac:dyDescent="0.25">
      <c r="A13" s="38"/>
      <c r="B13" s="3" t="s">
        <v>50</v>
      </c>
      <c r="C13" s="127" t="s">
        <v>49</v>
      </c>
      <c r="D13" s="123" t="s">
        <v>49</v>
      </c>
      <c r="E13" s="139" t="s">
        <v>49</v>
      </c>
      <c r="F13" s="123" t="s">
        <v>49</v>
      </c>
      <c r="G13" s="123" t="s">
        <v>49</v>
      </c>
      <c r="H13" s="124" t="s">
        <v>49</v>
      </c>
      <c r="I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</row>
    <row r="14" spans="1:23" ht="15" customHeight="1" x14ac:dyDescent="0.25">
      <c r="B14" s="16" t="s">
        <v>12</v>
      </c>
      <c r="C14" s="126">
        <v>1793189</v>
      </c>
      <c r="D14" s="121">
        <v>1818497</v>
      </c>
      <c r="E14" s="138">
        <f t="shared" si="0"/>
        <v>1.4113403550880577</v>
      </c>
      <c r="F14" s="121">
        <v>15486</v>
      </c>
      <c r="G14" s="121">
        <v>16054</v>
      </c>
      <c r="H14" s="122">
        <f t="shared" si="1"/>
        <v>3.6678290068448973</v>
      </c>
    </row>
    <row r="15" spans="1:23" ht="15" customHeight="1" x14ac:dyDescent="0.25">
      <c r="B15" s="3" t="s">
        <v>14</v>
      </c>
      <c r="C15" s="127">
        <v>710464</v>
      </c>
      <c r="D15" s="123">
        <v>759185</v>
      </c>
      <c r="E15" s="139">
        <f t="shared" si="0"/>
        <v>6.8576310692730402</v>
      </c>
      <c r="F15" s="123">
        <v>1967</v>
      </c>
      <c r="G15" s="123">
        <v>2560</v>
      </c>
      <c r="H15" s="124">
        <f t="shared" si="1"/>
        <v>30.147432638535832</v>
      </c>
    </row>
    <row r="16" spans="1:23" ht="15" customHeight="1" x14ac:dyDescent="0.25">
      <c r="B16" s="16" t="s">
        <v>9</v>
      </c>
      <c r="C16" s="126">
        <v>6640536</v>
      </c>
      <c r="D16" s="121">
        <v>6283712</v>
      </c>
      <c r="E16" s="138">
        <f t="shared" si="0"/>
        <v>-5.3734216635524632</v>
      </c>
      <c r="F16" s="121">
        <v>134248</v>
      </c>
      <c r="G16" s="121">
        <v>116710</v>
      </c>
      <c r="H16" s="122">
        <f t="shared" si="1"/>
        <v>-13.063881771050589</v>
      </c>
    </row>
    <row r="17" spans="1:23" ht="15" customHeight="1" x14ac:dyDescent="0.25">
      <c r="B17" s="3" t="s">
        <v>15</v>
      </c>
      <c r="C17" s="127">
        <v>2218445</v>
      </c>
      <c r="D17" s="123">
        <v>2289560</v>
      </c>
      <c r="E17" s="139">
        <f t="shared" si="0"/>
        <v>3.2056237589843448</v>
      </c>
      <c r="F17" s="123">
        <v>199209</v>
      </c>
      <c r="G17" s="123">
        <v>211451</v>
      </c>
      <c r="H17" s="124">
        <f t="shared" si="1"/>
        <v>6.1453046800094455</v>
      </c>
    </row>
    <row r="18" spans="1:23" ht="15" customHeight="1" x14ac:dyDescent="0.25">
      <c r="B18" s="16" t="s">
        <v>13</v>
      </c>
      <c r="C18" s="126">
        <v>7921000</v>
      </c>
      <c r="D18" s="121">
        <v>8277000</v>
      </c>
      <c r="E18" s="138">
        <f t="shared" si="0"/>
        <v>4.4943820224719246</v>
      </c>
      <c r="F18" s="121">
        <v>110000</v>
      </c>
      <c r="G18" s="121">
        <v>127000</v>
      </c>
      <c r="H18" s="122">
        <f t="shared" si="1"/>
        <v>15.454545454545453</v>
      </c>
    </row>
    <row r="19" spans="1:23" ht="15" customHeight="1" x14ac:dyDescent="0.25">
      <c r="B19" s="3" t="s">
        <v>20</v>
      </c>
      <c r="C19" s="127">
        <v>43960023</v>
      </c>
      <c r="D19" s="123">
        <v>44708963</v>
      </c>
      <c r="E19" s="139">
        <f t="shared" si="0"/>
        <v>1.703684276962278</v>
      </c>
      <c r="F19" s="123">
        <v>158002</v>
      </c>
      <c r="G19" s="123">
        <v>177431</v>
      </c>
      <c r="H19" s="124">
        <f t="shared" si="1"/>
        <v>12.296679788863443</v>
      </c>
    </row>
    <row r="20" spans="1:23" ht="15" customHeight="1" thickBot="1" x14ac:dyDescent="0.3">
      <c r="B20" s="153" t="s">
        <v>21</v>
      </c>
      <c r="C20" s="157" t="s">
        <v>49</v>
      </c>
      <c r="D20" s="154" t="s">
        <v>49</v>
      </c>
      <c r="E20" s="159" t="s">
        <v>49</v>
      </c>
      <c r="F20" s="154" t="s">
        <v>49</v>
      </c>
      <c r="G20" s="154" t="s">
        <v>49</v>
      </c>
      <c r="H20" s="160" t="s">
        <v>49</v>
      </c>
    </row>
    <row r="21" spans="1:23" ht="15" customHeight="1" x14ac:dyDescent="0.25">
      <c r="B21" s="4"/>
      <c r="C21" s="4"/>
      <c r="D21" s="4"/>
      <c r="E21" s="4"/>
      <c r="F21" s="5"/>
      <c r="G21" s="5"/>
      <c r="H21" s="5"/>
    </row>
    <row r="22" spans="1:23" s="1" customFormat="1" ht="15" customHeight="1" x14ac:dyDescent="0.25">
      <c r="A22" s="58" t="s">
        <v>52</v>
      </c>
      <c r="B22" s="220" t="s">
        <v>100</v>
      </c>
      <c r="C22" s="227"/>
      <c r="D22" s="227"/>
      <c r="E22" s="227"/>
      <c r="F22" s="227"/>
      <c r="G22" s="227"/>
      <c r="H22" s="227"/>
      <c r="I22" s="4"/>
      <c r="J22"/>
      <c r="K22" s="5"/>
      <c r="L22" s="5"/>
      <c r="M22" s="5"/>
      <c r="N22"/>
      <c r="O22"/>
      <c r="P22"/>
      <c r="Q22"/>
    </row>
    <row r="23" spans="1:23" ht="45" customHeight="1" x14ac:dyDescent="0.25">
      <c r="A23" s="58" t="s">
        <v>5</v>
      </c>
      <c r="B23" s="215" t="s">
        <v>61</v>
      </c>
      <c r="C23" s="251"/>
      <c r="D23" s="251"/>
      <c r="E23" s="251"/>
      <c r="F23" s="225"/>
      <c r="G23" s="225"/>
      <c r="H23" s="225"/>
    </row>
    <row r="24" spans="1:23" ht="15" customHeight="1" x14ac:dyDescent="0.25">
      <c r="A24" s="88" t="s">
        <v>4</v>
      </c>
      <c r="B24" s="252" t="s">
        <v>101</v>
      </c>
      <c r="C24" s="253"/>
      <c r="D24" s="253"/>
      <c r="E24" s="253"/>
      <c r="F24" s="253"/>
      <c r="G24" s="253"/>
      <c r="H24" s="253"/>
    </row>
    <row r="25" spans="1:23" ht="15" customHeight="1" x14ac:dyDescent="0.25">
      <c r="A25" s="88" t="s">
        <v>2</v>
      </c>
      <c r="B25" s="280" t="s">
        <v>109</v>
      </c>
      <c r="C25" s="253"/>
      <c r="D25" s="253"/>
      <c r="E25" s="253"/>
      <c r="F25" s="253"/>
      <c r="G25" s="253"/>
      <c r="H25" s="253"/>
    </row>
    <row r="26" spans="1:23" x14ac:dyDescent="0.25">
      <c r="D26"/>
    </row>
    <row r="27" spans="1:23" x14ac:dyDescent="0.25">
      <c r="D27"/>
    </row>
    <row r="28" spans="1:23" ht="12.75" customHeight="1" x14ac:dyDescent="0.25">
      <c r="D28"/>
    </row>
    <row r="29" spans="1:23" x14ac:dyDescent="0.25">
      <c r="A29" s="38"/>
      <c r="B29" s="45"/>
      <c r="C29" s="45"/>
      <c r="D29" s="45"/>
      <c r="E29" s="38"/>
      <c r="F29" s="38"/>
      <c r="H29" s="38"/>
      <c r="I29" s="38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8"/>
      <c r="V29" s="38"/>
      <c r="W29" s="38"/>
    </row>
    <row r="30" spans="1:23" x14ac:dyDescent="0.25">
      <c r="A30" s="38"/>
      <c r="B30" s="45"/>
      <c r="C30" s="45"/>
      <c r="D30" s="45"/>
      <c r="E30" s="38"/>
      <c r="F30" s="38"/>
      <c r="H30" s="38"/>
      <c r="I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</row>
    <row r="31" spans="1:23" x14ac:dyDescent="0.25">
      <c r="A31" s="38"/>
      <c r="B31" s="38"/>
      <c r="C31" s="38"/>
      <c r="D31" s="54"/>
      <c r="E31" s="38"/>
      <c r="F31" s="38"/>
      <c r="H31" s="38"/>
      <c r="I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</row>
    <row r="32" spans="1:23" x14ac:dyDescent="0.25">
      <c r="A32" s="38"/>
      <c r="B32" s="38"/>
      <c r="C32" s="38"/>
      <c r="D32" s="54"/>
      <c r="E32" s="38"/>
      <c r="F32" s="38"/>
      <c r="H32" s="38"/>
      <c r="I32" s="38"/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38"/>
      <c r="V32" s="38"/>
      <c r="W32" s="38"/>
    </row>
    <row r="33" spans="1:23" x14ac:dyDescent="0.25">
      <c r="A33" s="38"/>
      <c r="B33" s="38"/>
      <c r="C33" s="38"/>
      <c r="D33" s="54"/>
      <c r="E33" s="38"/>
      <c r="F33" s="38"/>
      <c r="H33" s="38"/>
      <c r="I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</row>
    <row r="34" spans="1:23" x14ac:dyDescent="0.25">
      <c r="A34" s="38"/>
      <c r="B34" s="38"/>
      <c r="C34" s="38"/>
      <c r="D34" s="54"/>
      <c r="E34" s="38"/>
      <c r="F34" s="38"/>
      <c r="H34" s="38"/>
      <c r="I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</row>
    <row r="35" spans="1:23" x14ac:dyDescent="0.25">
      <c r="A35" s="38"/>
      <c r="B35" s="38"/>
      <c r="C35" s="38"/>
      <c r="D35" s="54"/>
      <c r="E35" s="38"/>
      <c r="F35" s="38"/>
      <c r="H35" s="38"/>
      <c r="I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/>
    </row>
    <row r="36" spans="1:23" x14ac:dyDescent="0.25">
      <c r="A36" s="38"/>
      <c r="B36" s="38"/>
      <c r="C36" s="38"/>
      <c r="D36" s="54"/>
      <c r="E36" s="38"/>
      <c r="F36" s="38"/>
      <c r="H36" s="38"/>
      <c r="I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</row>
  </sheetData>
  <mergeCells count="8">
    <mergeCell ref="B24:H24"/>
    <mergeCell ref="B25:H25"/>
    <mergeCell ref="F3:H3"/>
    <mergeCell ref="B2:H2"/>
    <mergeCell ref="C3:E3"/>
    <mergeCell ref="B3:B4"/>
    <mergeCell ref="B22:H22"/>
    <mergeCell ref="B23:H23"/>
  </mergeCells>
  <hyperlinks>
    <hyperlink ref="H1" location="Contents!A1" display="[contents Ç]"/>
    <hyperlink ref="B25" r:id="rId1"/>
  </hyperlinks>
  <pageMargins left="0.7" right="0.7" top="0.75" bottom="0.75" header="0.3" footer="0.3"/>
  <pageSetup paperSize="9" orientation="portrait"/>
  <ignoredErrors>
    <ignoredError sqref="H14:H19 E6 E14:E19 H6 H9:H10 E9:E10" evalError="1"/>
  </ignoredErrors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"/>
  <sheetViews>
    <sheetView showGridLines="0" topLeftCell="A4" workbookViewId="0">
      <selection activeCell="I25" sqref="I25"/>
    </sheetView>
  </sheetViews>
  <sheetFormatPr defaultColWidth="8.85546875" defaultRowHeight="15" x14ac:dyDescent="0.25"/>
  <cols>
    <col min="1" max="1" width="8.7109375" customWidth="1"/>
    <col min="2" max="8" width="16.7109375" customWidth="1"/>
  </cols>
  <sheetData>
    <row r="1" spans="1:8" s="12" customFormat="1" ht="30" customHeight="1" x14ac:dyDescent="0.25">
      <c r="A1" s="51" t="s">
        <v>0</v>
      </c>
      <c r="B1" s="115" t="s">
        <v>1</v>
      </c>
      <c r="C1" s="52"/>
      <c r="D1" s="52"/>
      <c r="H1" s="78" t="s">
        <v>3</v>
      </c>
    </row>
    <row r="2" spans="1:8" s="39" customFormat="1" ht="30" customHeight="1" thickBot="1" x14ac:dyDescent="0.3">
      <c r="B2" s="259" t="s">
        <v>77</v>
      </c>
      <c r="C2" s="259"/>
      <c r="D2" s="259"/>
      <c r="E2" s="260"/>
      <c r="F2" s="256"/>
      <c r="G2" s="256"/>
      <c r="H2" s="256"/>
    </row>
    <row r="3" spans="1:8" s="39" customFormat="1" ht="30" customHeight="1" x14ac:dyDescent="0.25">
      <c r="B3" s="231" t="s">
        <v>6</v>
      </c>
      <c r="C3" s="243" t="s">
        <v>38</v>
      </c>
      <c r="D3" s="235" t="s">
        <v>37</v>
      </c>
      <c r="E3" s="261"/>
      <c r="F3" s="247" t="s">
        <v>41</v>
      </c>
      <c r="G3" s="248"/>
      <c r="H3" s="248"/>
    </row>
    <row r="4" spans="1:8" s="38" customFormat="1" ht="45" customHeight="1" x14ac:dyDescent="0.25">
      <c r="A4" s="39"/>
      <c r="B4" s="232"/>
      <c r="C4" s="244"/>
      <c r="D4" s="90" t="s">
        <v>16</v>
      </c>
      <c r="E4" s="103" t="s">
        <v>39</v>
      </c>
      <c r="F4" s="90" t="s">
        <v>16</v>
      </c>
      <c r="G4" s="91" t="s">
        <v>39</v>
      </c>
      <c r="H4" s="104" t="s">
        <v>63</v>
      </c>
    </row>
    <row r="5" spans="1:8" s="38" customFormat="1" ht="15" customHeight="1" x14ac:dyDescent="0.25">
      <c r="A5" s="39"/>
      <c r="B5" s="89" t="s">
        <v>22</v>
      </c>
      <c r="C5" s="116" t="s">
        <v>49</v>
      </c>
      <c r="D5" s="119" t="s">
        <v>49</v>
      </c>
      <c r="E5" s="120" t="s">
        <v>49</v>
      </c>
      <c r="F5" s="125" t="s">
        <v>49</v>
      </c>
      <c r="G5" s="120" t="s">
        <v>49</v>
      </c>
      <c r="H5" s="120" t="s">
        <v>49</v>
      </c>
    </row>
    <row r="6" spans="1:8" s="38" customFormat="1" ht="15" customHeight="1" x14ac:dyDescent="0.25">
      <c r="A6" s="39"/>
      <c r="B6" s="16" t="s">
        <v>7</v>
      </c>
      <c r="C6" s="117">
        <v>11150516</v>
      </c>
      <c r="D6" s="121">
        <v>1264427</v>
      </c>
      <c r="E6" s="122">
        <f t="shared" ref="E6:E19" si="0">D6/C6*100</f>
        <v>11.339627690772337</v>
      </c>
      <c r="F6" s="126">
        <v>41200</v>
      </c>
      <c r="G6" s="122">
        <f t="shared" ref="G6:G19" si="1">F6/C6*100</f>
        <v>0.36948962720648981</v>
      </c>
      <c r="H6" s="122">
        <f t="shared" ref="H6:H19" si="2">F6/D6*100</f>
        <v>3.2583929321344769</v>
      </c>
    </row>
    <row r="7" spans="1:8" s="38" customFormat="1" ht="15" customHeight="1" x14ac:dyDescent="0.25">
      <c r="A7" s="39"/>
      <c r="B7" s="3" t="s">
        <v>53</v>
      </c>
      <c r="C7" s="118" t="s">
        <v>49</v>
      </c>
      <c r="D7" s="123" t="s">
        <v>49</v>
      </c>
      <c r="E7" s="124" t="s">
        <v>49</v>
      </c>
      <c r="F7" s="127" t="s">
        <v>49</v>
      </c>
      <c r="G7" s="124" t="s">
        <v>49</v>
      </c>
      <c r="H7" s="124" t="s">
        <v>49</v>
      </c>
    </row>
    <row r="8" spans="1:8" s="38" customFormat="1" ht="15" customHeight="1" x14ac:dyDescent="0.25">
      <c r="A8" s="39"/>
      <c r="B8" s="16" t="s">
        <v>18</v>
      </c>
      <c r="C8" s="117">
        <v>32852325</v>
      </c>
      <c r="D8" s="121">
        <v>1957015</v>
      </c>
      <c r="E8" s="122">
        <f t="shared" si="0"/>
        <v>5.9570060870882049</v>
      </c>
      <c r="F8" s="126">
        <v>23765</v>
      </c>
      <c r="G8" s="122">
        <f t="shared" si="1"/>
        <v>7.2338867949224284E-2</v>
      </c>
      <c r="H8" s="122">
        <f t="shared" si="2"/>
        <v>1.2143494045778902</v>
      </c>
    </row>
    <row r="9" spans="1:8" s="38" customFormat="1" ht="15" customHeight="1" x14ac:dyDescent="0.25">
      <c r="A9" s="39"/>
      <c r="B9" s="3" t="s">
        <v>10</v>
      </c>
      <c r="C9" s="118">
        <v>65241240</v>
      </c>
      <c r="D9" s="123">
        <v>3980635</v>
      </c>
      <c r="E9" s="124">
        <f t="shared" si="0"/>
        <v>6.1014091700280373</v>
      </c>
      <c r="F9" s="127">
        <v>509254</v>
      </c>
      <c r="G9" s="124">
        <f t="shared" si="1"/>
        <v>0.78057069424186298</v>
      </c>
      <c r="H9" s="124">
        <f t="shared" si="2"/>
        <v>12.793285493394899</v>
      </c>
    </row>
    <row r="10" spans="1:8" s="38" customFormat="1" ht="15" customHeight="1" x14ac:dyDescent="0.25">
      <c r="A10" s="39"/>
      <c r="B10" s="16" t="s">
        <v>8</v>
      </c>
      <c r="C10" s="117">
        <v>80925031</v>
      </c>
      <c r="D10" s="184">
        <v>8152968</v>
      </c>
      <c r="E10" s="122">
        <f t="shared" si="0"/>
        <v>10.074717178668736</v>
      </c>
      <c r="F10" s="126">
        <v>130882</v>
      </c>
      <c r="G10" s="122">
        <f t="shared" si="1"/>
        <v>0.16173240637992464</v>
      </c>
      <c r="H10" s="122">
        <f t="shared" si="2"/>
        <v>1.605329494731244</v>
      </c>
    </row>
    <row r="11" spans="1:8" s="38" customFormat="1" ht="15" customHeight="1" x14ac:dyDescent="0.25">
      <c r="A11" s="39"/>
      <c r="B11" s="3" t="s">
        <v>11</v>
      </c>
      <c r="C11" s="118">
        <v>60782668</v>
      </c>
      <c r="D11" s="123">
        <v>4922085</v>
      </c>
      <c r="E11" s="124">
        <f t="shared" si="0"/>
        <v>8.0978429574693891</v>
      </c>
      <c r="F11" s="127">
        <v>5614</v>
      </c>
      <c r="G11" s="124">
        <f t="shared" si="1"/>
        <v>9.2361855521050831E-3</v>
      </c>
      <c r="H11" s="124">
        <f t="shared" si="2"/>
        <v>0.11405735577504249</v>
      </c>
    </row>
    <row r="12" spans="1:8" s="38" customFormat="1" ht="15" customHeight="1" x14ac:dyDescent="0.25">
      <c r="A12" s="39"/>
      <c r="B12" s="16" t="s">
        <v>19</v>
      </c>
      <c r="C12" s="117">
        <v>549700</v>
      </c>
      <c r="D12" s="121">
        <v>248900</v>
      </c>
      <c r="E12" s="122">
        <f t="shared" si="0"/>
        <v>45.279243223576501</v>
      </c>
      <c r="F12" s="126">
        <v>90800</v>
      </c>
      <c r="G12" s="122">
        <f t="shared" si="1"/>
        <v>16.518100782244861</v>
      </c>
      <c r="H12" s="122">
        <f t="shared" si="2"/>
        <v>36.480514262756124</v>
      </c>
    </row>
    <row r="13" spans="1:8" s="38" customFormat="1" ht="15" customHeight="1" x14ac:dyDescent="0.25">
      <c r="A13" s="39"/>
      <c r="B13" s="3" t="s">
        <v>50</v>
      </c>
      <c r="C13" s="118">
        <v>20252223</v>
      </c>
      <c r="D13" s="123">
        <v>205906</v>
      </c>
      <c r="E13" s="124">
        <f t="shared" si="0"/>
        <v>1.0167081411260384</v>
      </c>
      <c r="F13" s="127">
        <v>4279</v>
      </c>
      <c r="G13" s="124">
        <f t="shared" ref="G13" si="3">F13/C13*100</f>
        <v>2.112854475284022E-2</v>
      </c>
      <c r="H13" s="124">
        <f t="shared" ref="H13" si="4">F13/D13*100</f>
        <v>2.0781327401824132</v>
      </c>
    </row>
    <row r="14" spans="1:8" s="38" customFormat="1" ht="15" customHeight="1" x14ac:dyDescent="0.25">
      <c r="A14" s="39"/>
      <c r="B14" s="16" t="s">
        <v>12</v>
      </c>
      <c r="C14" s="117">
        <v>16829289</v>
      </c>
      <c r="D14" s="121">
        <v>816031</v>
      </c>
      <c r="E14" s="122">
        <f t="shared" si="0"/>
        <v>4.8488738888493748</v>
      </c>
      <c r="F14" s="126">
        <v>18060</v>
      </c>
      <c r="G14" s="122">
        <f t="shared" si="1"/>
        <v>0.107312911436722</v>
      </c>
      <c r="H14" s="122">
        <f t="shared" si="2"/>
        <v>2.2131512160689972</v>
      </c>
    </row>
    <row r="15" spans="1:8" s="38" customFormat="1" ht="15" customHeight="1" x14ac:dyDescent="0.25">
      <c r="A15" s="39"/>
      <c r="B15" s="3" t="s">
        <v>14</v>
      </c>
      <c r="C15" s="118">
        <v>5109056</v>
      </c>
      <c r="D15" s="123">
        <v>483177</v>
      </c>
      <c r="E15" s="124">
        <f t="shared" si="0"/>
        <v>9.4572656866552247</v>
      </c>
      <c r="F15" s="127">
        <v>3161</v>
      </c>
      <c r="G15" s="124">
        <f t="shared" si="1"/>
        <v>6.1870529506820822E-2</v>
      </c>
      <c r="H15" s="124">
        <f t="shared" si="2"/>
        <v>0.65421160361523834</v>
      </c>
    </row>
    <row r="16" spans="1:8" s="38" customFormat="1" ht="15" customHeight="1" x14ac:dyDescent="0.25">
      <c r="A16" s="39"/>
      <c r="B16" s="16" t="s">
        <v>9</v>
      </c>
      <c r="C16" s="117">
        <v>46771341</v>
      </c>
      <c r="D16" s="121">
        <v>5000258</v>
      </c>
      <c r="E16" s="122">
        <f t="shared" si="0"/>
        <v>10.690858746171079</v>
      </c>
      <c r="F16" s="126">
        <v>109390</v>
      </c>
      <c r="G16" s="122">
        <f t="shared" si="1"/>
        <v>0.23388253930970251</v>
      </c>
      <c r="H16" s="122">
        <f t="shared" si="2"/>
        <v>2.1876871153448483</v>
      </c>
    </row>
    <row r="17" spans="1:14" s="38" customFormat="1" ht="15" customHeight="1" x14ac:dyDescent="0.25">
      <c r="A17" s="39"/>
      <c r="B17" s="3" t="s">
        <v>15</v>
      </c>
      <c r="C17" s="118">
        <v>8237666</v>
      </c>
      <c r="D17" s="123">
        <v>1998459</v>
      </c>
      <c r="E17" s="124">
        <f t="shared" si="0"/>
        <v>24.260014911990847</v>
      </c>
      <c r="F17" s="127">
        <v>262748</v>
      </c>
      <c r="G17" s="124">
        <f t="shared" si="1"/>
        <v>3.189592780285095</v>
      </c>
      <c r="H17" s="124">
        <f t="shared" si="2"/>
        <v>13.147530171997523</v>
      </c>
    </row>
    <row r="18" spans="1:14" s="38" customFormat="1" ht="15" customHeight="1" x14ac:dyDescent="0.25">
      <c r="A18" s="39"/>
      <c r="B18" s="16" t="s">
        <v>13</v>
      </c>
      <c r="C18" s="117">
        <v>63686000</v>
      </c>
      <c r="D18" s="121">
        <v>5344000</v>
      </c>
      <c r="E18" s="122">
        <f t="shared" si="0"/>
        <v>8.3911691737587546</v>
      </c>
      <c r="F18" s="126">
        <v>175000</v>
      </c>
      <c r="G18" s="122">
        <f t="shared" si="1"/>
        <v>0.2747856671795999</v>
      </c>
      <c r="H18" s="122">
        <f t="shared" si="2"/>
        <v>3.2747005988023949</v>
      </c>
    </row>
    <row r="19" spans="1:14" s="38" customFormat="1" ht="15" customHeight="1" x14ac:dyDescent="0.25">
      <c r="A19" s="39"/>
      <c r="B19" s="3" t="s">
        <v>20</v>
      </c>
      <c r="C19" s="118">
        <v>308827259</v>
      </c>
      <c r="D19" s="123">
        <v>22041983</v>
      </c>
      <c r="E19" s="124">
        <f t="shared" si="0"/>
        <v>7.1373178233596279</v>
      </c>
      <c r="F19" s="127">
        <v>54669</v>
      </c>
      <c r="G19" s="124">
        <f t="shared" si="1"/>
        <v>1.7702129072744838E-2</v>
      </c>
      <c r="H19" s="124">
        <f t="shared" si="2"/>
        <v>0.24802214936832134</v>
      </c>
    </row>
    <row r="20" spans="1:14" s="60" customFormat="1" ht="15" customHeight="1" thickBot="1" x14ac:dyDescent="0.3">
      <c r="A20" s="59"/>
      <c r="B20" s="153" t="s">
        <v>21</v>
      </c>
      <c r="C20" s="155" t="s">
        <v>49</v>
      </c>
      <c r="D20" s="154" t="s">
        <v>49</v>
      </c>
      <c r="E20" s="160" t="s">
        <v>49</v>
      </c>
      <c r="F20" s="157" t="s">
        <v>49</v>
      </c>
      <c r="G20" s="160" t="s">
        <v>49</v>
      </c>
      <c r="H20" s="160" t="s">
        <v>49</v>
      </c>
    </row>
    <row r="21" spans="1:14" s="38" customFormat="1" ht="15" customHeight="1" x14ac:dyDescent="0.25">
      <c r="A21" s="39"/>
      <c r="B21" s="4"/>
      <c r="C21" s="4"/>
      <c r="D21" s="4"/>
      <c r="E21" s="4"/>
      <c r="F21" s="5"/>
      <c r="G21" s="5"/>
      <c r="H21" s="5"/>
    </row>
    <row r="22" spans="1:14" s="1" customFormat="1" ht="15" customHeight="1" x14ac:dyDescent="0.25">
      <c r="A22" s="58" t="s">
        <v>52</v>
      </c>
      <c r="B22" s="262" t="s">
        <v>95</v>
      </c>
      <c r="C22" s="263"/>
      <c r="D22" s="263"/>
      <c r="E22" s="263"/>
      <c r="F22" s="263"/>
      <c r="G22" s="263"/>
      <c r="H22" s="263"/>
      <c r="I22" s="5"/>
      <c r="J22" s="5"/>
      <c r="K22"/>
      <c r="L22"/>
      <c r="M22"/>
      <c r="N22"/>
    </row>
    <row r="23" spans="1:14" s="38" customFormat="1" ht="60" customHeight="1" x14ac:dyDescent="0.25">
      <c r="A23" s="58" t="s">
        <v>5</v>
      </c>
      <c r="B23" s="215" t="s">
        <v>69</v>
      </c>
      <c r="C23" s="251"/>
      <c r="D23" s="251"/>
      <c r="E23" s="251"/>
      <c r="F23" s="225"/>
      <c r="G23" s="225"/>
      <c r="H23" s="225"/>
    </row>
    <row r="24" spans="1:14" ht="15" customHeight="1" x14ac:dyDescent="0.25">
      <c r="A24" s="88" t="s">
        <v>4</v>
      </c>
      <c r="B24" s="258" t="s">
        <v>101</v>
      </c>
      <c r="C24" s="253"/>
      <c r="D24" s="253"/>
      <c r="E24" s="253"/>
      <c r="F24" s="253"/>
      <c r="G24" s="253"/>
      <c r="H24" s="253"/>
    </row>
    <row r="25" spans="1:14" ht="15" customHeight="1" x14ac:dyDescent="0.25">
      <c r="A25" s="88" t="s">
        <v>2</v>
      </c>
      <c r="B25" s="280" t="s">
        <v>109</v>
      </c>
      <c r="C25" s="253"/>
      <c r="D25" s="253"/>
      <c r="E25" s="253"/>
      <c r="F25" s="253"/>
      <c r="G25" s="253"/>
      <c r="H25" s="253"/>
    </row>
    <row r="26" spans="1:14" ht="15" customHeight="1" x14ac:dyDescent="0.25"/>
  </sheetData>
  <mergeCells count="9">
    <mergeCell ref="B24:H24"/>
    <mergeCell ref="B25:H25"/>
    <mergeCell ref="B2:H2"/>
    <mergeCell ref="B3:B4"/>
    <mergeCell ref="C3:C4"/>
    <mergeCell ref="D3:E3"/>
    <mergeCell ref="F3:H3"/>
    <mergeCell ref="B22:H22"/>
    <mergeCell ref="B23:H23"/>
  </mergeCells>
  <hyperlinks>
    <hyperlink ref="H1" location="Contents!A1" display="[contents Ç]"/>
    <hyperlink ref="B25" r:id="rId1"/>
  </hyperlinks>
  <pageMargins left="0.7" right="0.7" top="0.75" bottom="0.75" header="0.3" footer="0.3"/>
  <pageSetup paperSize="0" orientation="portrait"/>
  <ignoredErrors>
    <ignoredError sqref="E13:E19 G14:H19 G6:H6 E6 G13:H13 G8:H12 E8:E12" evalError="1"/>
  </ignoredErrors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S29"/>
  <sheetViews>
    <sheetView showGridLines="0" topLeftCell="A4" workbookViewId="0">
      <selection activeCell="I25" sqref="I25"/>
    </sheetView>
  </sheetViews>
  <sheetFormatPr defaultColWidth="8.85546875" defaultRowHeight="15" x14ac:dyDescent="0.25"/>
  <cols>
    <col min="1" max="1" width="8.7109375" customWidth="1"/>
    <col min="2" max="8" width="16.7109375" customWidth="1"/>
  </cols>
  <sheetData>
    <row r="1" spans="1:149" s="12" customFormat="1" ht="30" customHeight="1" x14ac:dyDescent="0.25">
      <c r="A1" s="51" t="s">
        <v>0</v>
      </c>
      <c r="B1" s="115" t="s">
        <v>1</v>
      </c>
      <c r="C1" s="13"/>
      <c r="D1" s="13"/>
      <c r="H1" s="78" t="s">
        <v>3</v>
      </c>
    </row>
    <row r="2" spans="1:149" s="39" customFormat="1" ht="30" customHeight="1" thickBot="1" x14ac:dyDescent="0.3">
      <c r="B2" s="259" t="s">
        <v>78</v>
      </c>
      <c r="C2" s="260"/>
      <c r="D2" s="260"/>
      <c r="E2" s="260"/>
      <c r="F2" s="256"/>
      <c r="G2" s="256"/>
      <c r="H2" s="256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59"/>
      <c r="AH2" s="59"/>
      <c r="AI2" s="59"/>
      <c r="AJ2" s="59"/>
      <c r="AK2" s="59"/>
      <c r="AL2" s="59"/>
      <c r="AM2" s="59"/>
      <c r="AN2" s="59"/>
      <c r="AO2" s="59"/>
      <c r="AP2" s="59"/>
      <c r="AQ2" s="59"/>
      <c r="AR2" s="59"/>
      <c r="AS2" s="59"/>
      <c r="AT2" s="59"/>
      <c r="AU2" s="59"/>
      <c r="AV2" s="59"/>
      <c r="AW2" s="59"/>
      <c r="AX2" s="59"/>
      <c r="AY2" s="59"/>
      <c r="AZ2" s="59"/>
      <c r="BA2" s="59"/>
      <c r="BB2" s="59"/>
      <c r="BC2" s="59"/>
      <c r="BD2" s="59"/>
      <c r="BE2" s="59"/>
      <c r="BF2" s="59"/>
      <c r="BG2" s="59"/>
      <c r="BH2" s="59"/>
      <c r="BI2" s="59"/>
      <c r="BJ2" s="59"/>
      <c r="BK2" s="59"/>
      <c r="BL2" s="59"/>
      <c r="BM2" s="59"/>
      <c r="BN2" s="59"/>
      <c r="BO2" s="59"/>
      <c r="BP2" s="59"/>
      <c r="BQ2" s="59"/>
      <c r="BR2" s="59"/>
      <c r="BS2" s="59"/>
      <c r="BT2" s="59"/>
      <c r="BU2" s="59"/>
      <c r="BV2" s="59"/>
      <c r="BW2" s="59"/>
      <c r="BX2" s="59"/>
      <c r="BY2" s="59"/>
      <c r="BZ2" s="59"/>
      <c r="CA2" s="59"/>
      <c r="CB2" s="59"/>
      <c r="CC2" s="59"/>
      <c r="CD2" s="59"/>
      <c r="CE2" s="59"/>
      <c r="CF2" s="59"/>
      <c r="CG2" s="59"/>
      <c r="CH2" s="59"/>
      <c r="CI2" s="59"/>
      <c r="CJ2" s="59"/>
      <c r="CK2" s="59"/>
      <c r="CL2" s="59"/>
      <c r="CM2" s="59"/>
      <c r="CN2" s="59"/>
      <c r="CO2" s="59"/>
      <c r="CP2" s="59"/>
      <c r="CQ2" s="59"/>
      <c r="CR2" s="59"/>
      <c r="CS2" s="59"/>
      <c r="CT2" s="59"/>
      <c r="CU2" s="59"/>
      <c r="CV2" s="59"/>
      <c r="CW2" s="59"/>
      <c r="CX2" s="59"/>
      <c r="CY2" s="59"/>
      <c r="CZ2" s="59"/>
      <c r="DA2" s="59"/>
      <c r="DB2" s="59"/>
      <c r="DC2" s="59"/>
      <c r="DD2" s="59"/>
      <c r="DE2" s="59"/>
      <c r="DF2" s="59"/>
      <c r="DG2" s="59"/>
      <c r="DH2" s="59"/>
      <c r="DI2" s="59"/>
      <c r="DJ2" s="59"/>
      <c r="DK2" s="59"/>
      <c r="DL2" s="59"/>
      <c r="DM2" s="59"/>
      <c r="DN2" s="59"/>
      <c r="DO2" s="59"/>
      <c r="DP2" s="59"/>
      <c r="DQ2" s="59"/>
      <c r="DR2" s="59"/>
      <c r="DS2" s="59"/>
      <c r="DT2" s="59"/>
      <c r="DU2" s="59"/>
      <c r="DV2" s="59"/>
      <c r="DW2" s="59"/>
      <c r="DX2" s="59"/>
      <c r="DY2" s="59"/>
      <c r="DZ2" s="59"/>
      <c r="EA2" s="59"/>
      <c r="EB2" s="59"/>
      <c r="EC2" s="59"/>
      <c r="ED2" s="59"/>
      <c r="EE2" s="59"/>
      <c r="EF2" s="59"/>
      <c r="EG2" s="59"/>
      <c r="EH2" s="59"/>
      <c r="EI2" s="59"/>
      <c r="EJ2" s="59"/>
      <c r="EK2" s="59"/>
      <c r="EL2" s="59"/>
      <c r="EM2" s="59"/>
      <c r="EN2" s="59"/>
      <c r="EO2" s="59"/>
      <c r="EP2" s="59"/>
      <c r="EQ2" s="59"/>
      <c r="ER2" s="59"/>
      <c r="ES2" s="59"/>
    </row>
    <row r="3" spans="1:149" s="39" customFormat="1" ht="30" customHeight="1" x14ac:dyDescent="0.25">
      <c r="A3" s="59"/>
      <c r="B3" s="231" t="s">
        <v>6</v>
      </c>
      <c r="C3" s="235" t="s">
        <v>37</v>
      </c>
      <c r="D3" s="236"/>
      <c r="E3" s="237"/>
      <c r="F3" s="235" t="s">
        <v>41</v>
      </c>
      <c r="G3" s="236"/>
      <c r="H3" s="236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59"/>
      <c r="AH3" s="59"/>
      <c r="AI3" s="59"/>
      <c r="AJ3" s="59"/>
      <c r="AK3" s="59"/>
      <c r="AL3" s="59"/>
      <c r="AM3" s="59"/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59"/>
      <c r="BD3" s="59"/>
      <c r="BE3" s="59"/>
      <c r="BF3" s="59"/>
      <c r="BG3" s="59"/>
      <c r="BH3" s="59"/>
      <c r="BI3" s="59"/>
      <c r="BJ3" s="59"/>
      <c r="BK3" s="59"/>
      <c r="BL3" s="59"/>
      <c r="BM3" s="59"/>
      <c r="BN3" s="59"/>
      <c r="BO3" s="59"/>
      <c r="BP3" s="59"/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59"/>
      <c r="CF3" s="59"/>
      <c r="CG3" s="59"/>
      <c r="CH3" s="59"/>
      <c r="CI3" s="59"/>
      <c r="CJ3" s="59"/>
      <c r="CK3" s="59"/>
      <c r="CL3" s="59"/>
      <c r="CM3" s="59"/>
      <c r="CN3" s="59"/>
      <c r="CO3" s="59"/>
      <c r="CP3" s="59"/>
      <c r="CQ3" s="59"/>
      <c r="CR3" s="59"/>
      <c r="CS3" s="59"/>
      <c r="CT3" s="59"/>
      <c r="CU3" s="59"/>
      <c r="CV3" s="59"/>
      <c r="CW3" s="59"/>
      <c r="CX3" s="59"/>
      <c r="CY3" s="59"/>
      <c r="CZ3" s="59"/>
      <c r="DA3" s="59"/>
      <c r="DB3" s="59"/>
      <c r="DC3" s="59"/>
      <c r="DD3" s="59"/>
      <c r="DE3" s="59"/>
      <c r="DF3" s="59"/>
      <c r="DG3" s="59"/>
      <c r="DH3" s="59"/>
      <c r="DI3" s="59"/>
      <c r="DJ3" s="59"/>
      <c r="DK3" s="59"/>
      <c r="DL3" s="59"/>
      <c r="DM3" s="59"/>
      <c r="DN3" s="59"/>
      <c r="DO3" s="59"/>
      <c r="DP3" s="59"/>
      <c r="DQ3" s="59"/>
      <c r="DR3" s="59"/>
      <c r="DS3" s="59"/>
      <c r="DT3" s="59"/>
      <c r="DU3" s="59"/>
      <c r="DV3" s="59"/>
      <c r="DW3" s="59"/>
      <c r="DX3" s="59"/>
      <c r="DY3" s="59"/>
      <c r="DZ3" s="59"/>
      <c r="EA3" s="59"/>
      <c r="EB3" s="59"/>
      <c r="EC3" s="59"/>
      <c r="ED3" s="59"/>
      <c r="EE3" s="59"/>
      <c r="EF3" s="59"/>
      <c r="EG3" s="59"/>
      <c r="EH3" s="59"/>
      <c r="EI3" s="59"/>
      <c r="EJ3" s="59"/>
      <c r="EK3" s="59"/>
      <c r="EL3" s="59"/>
      <c r="EM3" s="59"/>
      <c r="EN3" s="59"/>
      <c r="EO3" s="59"/>
      <c r="EP3" s="59"/>
      <c r="EQ3" s="59"/>
      <c r="ER3" s="59"/>
      <c r="ES3" s="59"/>
    </row>
    <row r="4" spans="1:149" s="39" customFormat="1" ht="45" customHeight="1" x14ac:dyDescent="0.25">
      <c r="A4" s="59"/>
      <c r="B4" s="232"/>
      <c r="C4" s="100">
        <v>2013</v>
      </c>
      <c r="D4" s="101">
        <v>2014</v>
      </c>
      <c r="E4" s="102" t="s">
        <v>36</v>
      </c>
      <c r="F4" s="100">
        <v>2013</v>
      </c>
      <c r="G4" s="101">
        <v>2014</v>
      </c>
      <c r="H4" s="101" t="s">
        <v>36</v>
      </c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59"/>
      <c r="AH4" s="59"/>
      <c r="AI4" s="59"/>
      <c r="AJ4" s="59"/>
      <c r="AK4" s="59"/>
      <c r="AL4" s="59"/>
      <c r="AM4" s="59"/>
      <c r="AN4" s="59"/>
      <c r="AO4" s="59"/>
      <c r="AP4" s="59"/>
      <c r="AQ4" s="59"/>
      <c r="AR4" s="59"/>
      <c r="AS4" s="59"/>
      <c r="AT4" s="59"/>
      <c r="AU4" s="59"/>
      <c r="AV4" s="59"/>
      <c r="AW4" s="59"/>
      <c r="AX4" s="59"/>
      <c r="AY4" s="59"/>
      <c r="AZ4" s="59"/>
      <c r="BA4" s="59"/>
      <c r="BB4" s="59"/>
      <c r="BC4" s="59"/>
      <c r="BD4" s="59"/>
      <c r="BE4" s="59"/>
      <c r="BF4" s="59"/>
      <c r="BG4" s="59"/>
      <c r="BH4" s="59"/>
      <c r="BI4" s="59"/>
      <c r="BJ4" s="59"/>
      <c r="BK4" s="59"/>
      <c r="BL4" s="59"/>
      <c r="BM4" s="59"/>
      <c r="BN4" s="59"/>
      <c r="BO4" s="59"/>
      <c r="BP4" s="59"/>
      <c r="BQ4" s="59"/>
      <c r="BR4" s="59"/>
      <c r="BS4" s="59"/>
      <c r="BT4" s="59"/>
      <c r="BU4" s="59"/>
      <c r="BV4" s="59"/>
      <c r="BW4" s="59"/>
      <c r="BX4" s="59"/>
      <c r="BY4" s="59"/>
      <c r="BZ4" s="59"/>
      <c r="CA4" s="59"/>
      <c r="CB4" s="59"/>
      <c r="CC4" s="59"/>
      <c r="CD4" s="59"/>
      <c r="CE4" s="59"/>
      <c r="CF4" s="59"/>
      <c r="CG4" s="59"/>
      <c r="CH4" s="59"/>
      <c r="CI4" s="59"/>
      <c r="CJ4" s="59"/>
      <c r="CK4" s="59"/>
      <c r="CL4" s="59"/>
      <c r="CM4" s="59"/>
      <c r="CN4" s="59"/>
      <c r="CO4" s="59"/>
      <c r="CP4" s="59"/>
      <c r="CQ4" s="59"/>
      <c r="CR4" s="59"/>
      <c r="CS4" s="59"/>
      <c r="CT4" s="59"/>
      <c r="CU4" s="59"/>
      <c r="CV4" s="59"/>
      <c r="CW4" s="59"/>
      <c r="CX4" s="59"/>
      <c r="CY4" s="59"/>
      <c r="CZ4" s="59"/>
      <c r="DA4" s="59"/>
      <c r="DB4" s="59"/>
      <c r="DC4" s="59"/>
      <c r="DD4" s="59"/>
      <c r="DE4" s="59"/>
      <c r="DF4" s="59"/>
      <c r="DG4" s="59"/>
      <c r="DH4" s="59"/>
      <c r="DI4" s="59"/>
      <c r="DJ4" s="59"/>
      <c r="DK4" s="59"/>
      <c r="DL4" s="59"/>
      <c r="DM4" s="59"/>
      <c r="DN4" s="59"/>
      <c r="DO4" s="59"/>
      <c r="DP4" s="59"/>
      <c r="DQ4" s="59"/>
      <c r="DR4" s="59"/>
      <c r="DS4" s="59"/>
      <c r="DT4" s="59"/>
      <c r="DU4" s="59"/>
      <c r="DV4" s="59"/>
      <c r="DW4" s="59"/>
      <c r="DX4" s="59"/>
      <c r="DY4" s="59"/>
      <c r="DZ4" s="59"/>
      <c r="EA4" s="59"/>
      <c r="EB4" s="59"/>
      <c r="EC4" s="59"/>
      <c r="ED4" s="59"/>
      <c r="EE4" s="59"/>
      <c r="EF4" s="59"/>
      <c r="EG4" s="59"/>
      <c r="EH4" s="59"/>
      <c r="EI4" s="59"/>
      <c r="EJ4" s="59"/>
      <c r="EK4" s="59"/>
      <c r="EL4" s="59"/>
      <c r="EM4" s="59"/>
      <c r="EN4" s="59"/>
      <c r="EO4" s="59"/>
      <c r="EP4" s="59"/>
      <c r="EQ4" s="59"/>
      <c r="ER4" s="59"/>
      <c r="ES4" s="59"/>
    </row>
    <row r="5" spans="1:149" s="39" customFormat="1" ht="15" customHeight="1" x14ac:dyDescent="0.25">
      <c r="A5" s="59"/>
      <c r="B5" s="89" t="s">
        <v>22</v>
      </c>
      <c r="C5" s="131" t="s">
        <v>49</v>
      </c>
      <c r="D5" s="132" t="s">
        <v>49</v>
      </c>
      <c r="E5" s="137" t="s">
        <v>49</v>
      </c>
      <c r="F5" s="119" t="s">
        <v>49</v>
      </c>
      <c r="G5" s="119" t="s">
        <v>49</v>
      </c>
      <c r="H5" s="120" t="s">
        <v>49</v>
      </c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59"/>
      <c r="AH5" s="59"/>
      <c r="AI5" s="59"/>
      <c r="AJ5" s="59"/>
      <c r="AK5" s="59"/>
      <c r="AL5" s="59"/>
      <c r="AM5" s="59"/>
      <c r="AN5" s="59"/>
      <c r="AO5" s="59"/>
      <c r="AP5" s="59"/>
      <c r="AQ5" s="59"/>
      <c r="AR5" s="59"/>
      <c r="AS5" s="59"/>
      <c r="AT5" s="59"/>
      <c r="AU5" s="59"/>
      <c r="AV5" s="59"/>
      <c r="AW5" s="59"/>
      <c r="AX5" s="59"/>
      <c r="AY5" s="59"/>
      <c r="AZ5" s="59"/>
      <c r="BA5" s="59"/>
      <c r="BB5" s="59"/>
      <c r="BC5" s="59"/>
      <c r="BD5" s="59"/>
      <c r="BE5" s="59"/>
      <c r="BF5" s="59"/>
      <c r="BG5" s="59"/>
      <c r="BH5" s="59"/>
      <c r="BI5" s="59"/>
      <c r="BJ5" s="59"/>
      <c r="BK5" s="59"/>
      <c r="BL5" s="59"/>
      <c r="BM5" s="59"/>
      <c r="BN5" s="59"/>
      <c r="BO5" s="59"/>
      <c r="BP5" s="59"/>
      <c r="BQ5" s="59"/>
      <c r="BR5" s="59"/>
      <c r="BS5" s="59"/>
      <c r="BT5" s="59"/>
      <c r="BU5" s="59"/>
      <c r="BV5" s="59"/>
      <c r="BW5" s="59"/>
      <c r="BX5" s="59"/>
      <c r="BY5" s="59"/>
      <c r="BZ5" s="59"/>
      <c r="CA5" s="59"/>
      <c r="CB5" s="59"/>
      <c r="CC5" s="59"/>
      <c r="CD5" s="59"/>
      <c r="CE5" s="59"/>
      <c r="CF5" s="59"/>
      <c r="CG5" s="59"/>
      <c r="CH5" s="59"/>
      <c r="CI5" s="59"/>
      <c r="CJ5" s="59"/>
      <c r="CK5" s="59"/>
      <c r="CL5" s="59"/>
      <c r="CM5" s="59"/>
      <c r="CN5" s="59"/>
      <c r="CO5" s="59"/>
      <c r="CP5" s="59"/>
      <c r="CQ5" s="59"/>
      <c r="CR5" s="59"/>
      <c r="CS5" s="59"/>
      <c r="CT5" s="59"/>
      <c r="CU5" s="59"/>
      <c r="CV5" s="59"/>
      <c r="CW5" s="59"/>
      <c r="CX5" s="59"/>
      <c r="CY5" s="59"/>
      <c r="CZ5" s="59"/>
      <c r="DA5" s="59"/>
      <c r="DB5" s="59"/>
      <c r="DC5" s="59"/>
      <c r="DD5" s="59"/>
      <c r="DE5" s="59"/>
      <c r="DF5" s="59"/>
      <c r="DG5" s="59"/>
      <c r="DH5" s="59"/>
      <c r="DI5" s="59"/>
      <c r="DJ5" s="59"/>
      <c r="DK5" s="59"/>
      <c r="DL5" s="59"/>
      <c r="DM5" s="59"/>
      <c r="DN5" s="59"/>
      <c r="DO5" s="59"/>
      <c r="DP5" s="59"/>
      <c r="DQ5" s="59"/>
      <c r="DR5" s="59"/>
      <c r="DS5" s="59"/>
      <c r="DT5" s="59"/>
      <c r="DU5" s="59"/>
      <c r="DV5" s="59"/>
      <c r="DW5" s="59"/>
      <c r="DX5" s="59"/>
      <c r="DY5" s="59"/>
      <c r="DZ5" s="59"/>
      <c r="EA5" s="59"/>
      <c r="EB5" s="59"/>
      <c r="EC5" s="59"/>
      <c r="ED5" s="59"/>
      <c r="EE5" s="59"/>
      <c r="EF5" s="59"/>
      <c r="EG5" s="59"/>
      <c r="EH5" s="59"/>
      <c r="EI5" s="59"/>
      <c r="EJ5" s="59"/>
      <c r="EK5" s="59"/>
      <c r="EL5" s="59"/>
      <c r="EM5" s="59"/>
      <c r="EN5" s="59"/>
      <c r="EO5" s="59"/>
      <c r="EP5" s="59"/>
      <c r="EQ5" s="59"/>
      <c r="ER5" s="59"/>
      <c r="ES5" s="59"/>
    </row>
    <row r="6" spans="1:149" s="39" customFormat="1" ht="15" customHeight="1" x14ac:dyDescent="0.25">
      <c r="A6" s="59"/>
      <c r="B6" s="16" t="s">
        <v>7</v>
      </c>
      <c r="C6" s="133">
        <v>1253902</v>
      </c>
      <c r="D6" s="134">
        <v>1264427</v>
      </c>
      <c r="E6" s="138">
        <f t="shared" ref="E6:E19" si="0">(D6/C6*100)-100</f>
        <v>0.8393797920411572</v>
      </c>
      <c r="F6" s="121">
        <v>38813</v>
      </c>
      <c r="G6" s="121">
        <v>41200</v>
      </c>
      <c r="H6" s="122">
        <f t="shared" ref="H6:H18" si="1">(G6/F6*100)-100</f>
        <v>6.1500012882281823</v>
      </c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59"/>
      <c r="AH6" s="59"/>
      <c r="AI6" s="59"/>
      <c r="AJ6" s="59"/>
      <c r="AK6" s="59"/>
      <c r="AL6" s="59"/>
      <c r="AM6" s="59"/>
      <c r="AN6" s="59"/>
      <c r="AO6" s="59"/>
      <c r="AP6" s="59"/>
      <c r="AQ6" s="59"/>
      <c r="AR6" s="59"/>
      <c r="AS6" s="59"/>
      <c r="AT6" s="59"/>
      <c r="AU6" s="59"/>
      <c r="AV6" s="59"/>
      <c r="AW6" s="59"/>
      <c r="AX6" s="59"/>
      <c r="AY6" s="59"/>
      <c r="AZ6" s="59"/>
      <c r="BA6" s="59"/>
      <c r="BB6" s="59"/>
      <c r="BC6" s="59"/>
      <c r="BD6" s="59"/>
      <c r="BE6" s="59"/>
      <c r="BF6" s="59"/>
      <c r="BG6" s="59"/>
      <c r="BH6" s="59"/>
      <c r="BI6" s="59"/>
      <c r="BJ6" s="59"/>
      <c r="BK6" s="59"/>
      <c r="BL6" s="59"/>
      <c r="BM6" s="59"/>
      <c r="BN6" s="59"/>
      <c r="BO6" s="59"/>
      <c r="BP6" s="59"/>
      <c r="BQ6" s="59"/>
      <c r="BR6" s="59"/>
      <c r="BS6" s="59"/>
      <c r="BT6" s="59"/>
      <c r="BU6" s="59"/>
      <c r="BV6" s="59"/>
      <c r="BW6" s="59"/>
      <c r="BX6" s="59"/>
      <c r="BY6" s="59"/>
      <c r="BZ6" s="59"/>
      <c r="CA6" s="59"/>
      <c r="CB6" s="59"/>
      <c r="CC6" s="59"/>
      <c r="CD6" s="59"/>
      <c r="CE6" s="59"/>
      <c r="CF6" s="59"/>
      <c r="CG6" s="59"/>
      <c r="CH6" s="59"/>
      <c r="CI6" s="59"/>
      <c r="CJ6" s="59"/>
      <c r="CK6" s="59"/>
      <c r="CL6" s="59"/>
      <c r="CM6" s="59"/>
      <c r="CN6" s="59"/>
      <c r="CO6" s="59"/>
      <c r="CP6" s="59"/>
      <c r="CQ6" s="59"/>
      <c r="CR6" s="59"/>
      <c r="CS6" s="59"/>
      <c r="CT6" s="59"/>
      <c r="CU6" s="59"/>
      <c r="CV6" s="59"/>
      <c r="CW6" s="59"/>
      <c r="CX6" s="59"/>
      <c r="CY6" s="59"/>
      <c r="CZ6" s="59"/>
      <c r="DA6" s="59"/>
      <c r="DB6" s="59"/>
      <c r="DC6" s="59"/>
      <c r="DD6" s="59"/>
      <c r="DE6" s="59"/>
      <c r="DF6" s="59"/>
      <c r="DG6" s="59"/>
      <c r="DH6" s="59"/>
      <c r="DI6" s="59"/>
      <c r="DJ6" s="59"/>
      <c r="DK6" s="59"/>
      <c r="DL6" s="59"/>
      <c r="DM6" s="59"/>
      <c r="DN6" s="59"/>
      <c r="DO6" s="59"/>
      <c r="DP6" s="59"/>
      <c r="DQ6" s="59"/>
      <c r="DR6" s="59"/>
      <c r="DS6" s="59"/>
      <c r="DT6" s="59"/>
      <c r="DU6" s="59"/>
      <c r="DV6" s="59"/>
      <c r="DW6" s="59"/>
      <c r="DX6" s="59"/>
      <c r="DY6" s="59"/>
      <c r="DZ6" s="59"/>
      <c r="EA6" s="59"/>
      <c r="EB6" s="59"/>
      <c r="EC6" s="59"/>
      <c r="ED6" s="59"/>
      <c r="EE6" s="59"/>
      <c r="EF6" s="59"/>
      <c r="EG6" s="59"/>
      <c r="EH6" s="59"/>
      <c r="EI6" s="59"/>
      <c r="EJ6" s="59"/>
      <c r="EK6" s="59"/>
      <c r="EL6" s="59"/>
      <c r="EM6" s="59"/>
      <c r="EN6" s="59"/>
      <c r="EO6" s="59"/>
      <c r="EP6" s="59"/>
      <c r="EQ6" s="59"/>
      <c r="ER6" s="59"/>
      <c r="ES6" s="59"/>
    </row>
    <row r="7" spans="1:149" s="64" customFormat="1" ht="15" customHeight="1" x14ac:dyDescent="0.25">
      <c r="A7" s="59"/>
      <c r="B7" s="3" t="s">
        <v>17</v>
      </c>
      <c r="C7" s="135" t="s">
        <v>49</v>
      </c>
      <c r="D7" s="136" t="s">
        <v>49</v>
      </c>
      <c r="E7" s="139" t="s">
        <v>49</v>
      </c>
      <c r="F7" s="123" t="s">
        <v>49</v>
      </c>
      <c r="G7" s="123" t="s">
        <v>49</v>
      </c>
      <c r="H7" s="124" t="s">
        <v>49</v>
      </c>
      <c r="I7" s="60"/>
      <c r="J7" s="60"/>
      <c r="K7" s="60"/>
      <c r="L7" s="60"/>
      <c r="M7" s="60"/>
      <c r="N7" s="60"/>
      <c r="O7" s="60"/>
      <c r="P7" s="60"/>
      <c r="Q7" s="60"/>
      <c r="R7" s="60"/>
      <c r="S7" s="60"/>
      <c r="T7" s="60"/>
      <c r="U7" s="60"/>
      <c r="V7" s="60"/>
      <c r="W7" s="60"/>
      <c r="X7" s="60"/>
      <c r="Y7" s="60"/>
      <c r="Z7" s="60"/>
      <c r="AA7" s="60"/>
      <c r="AB7" s="60"/>
      <c r="AC7" s="60"/>
      <c r="AD7" s="60"/>
      <c r="AE7" s="60"/>
      <c r="AF7" s="60"/>
      <c r="AG7" s="60"/>
      <c r="AH7" s="60"/>
      <c r="AI7" s="60"/>
      <c r="AJ7" s="60"/>
      <c r="AK7" s="60"/>
      <c r="AL7" s="60"/>
      <c r="AM7" s="60"/>
      <c r="AN7" s="60"/>
      <c r="AO7" s="60"/>
      <c r="AP7" s="60"/>
      <c r="AQ7" s="60"/>
      <c r="AR7" s="60"/>
      <c r="AS7" s="60"/>
      <c r="AT7" s="60"/>
      <c r="AU7" s="60"/>
      <c r="AV7" s="60"/>
      <c r="AW7" s="60"/>
      <c r="AX7" s="60"/>
      <c r="AY7" s="60"/>
      <c r="AZ7" s="60"/>
      <c r="BA7" s="60"/>
      <c r="BB7" s="60"/>
      <c r="BC7" s="60"/>
      <c r="BD7" s="60"/>
      <c r="BE7" s="60"/>
      <c r="BF7" s="60"/>
      <c r="BG7" s="60"/>
      <c r="BH7" s="60"/>
      <c r="BI7" s="60"/>
      <c r="BJ7" s="60"/>
      <c r="BK7" s="60"/>
      <c r="BL7" s="60"/>
      <c r="BM7" s="60"/>
      <c r="BN7" s="60"/>
      <c r="BO7" s="60"/>
      <c r="BP7" s="60"/>
      <c r="BQ7" s="60"/>
      <c r="BR7" s="60"/>
      <c r="BS7" s="60"/>
      <c r="BT7" s="60"/>
      <c r="BU7" s="60"/>
      <c r="BV7" s="60"/>
      <c r="BW7" s="60"/>
      <c r="BX7" s="60"/>
      <c r="BY7" s="60"/>
      <c r="BZ7" s="60"/>
      <c r="CA7" s="60"/>
      <c r="CB7" s="60"/>
      <c r="CC7" s="60"/>
      <c r="CD7" s="60"/>
      <c r="CE7" s="60"/>
      <c r="CF7" s="60"/>
      <c r="CG7" s="60"/>
      <c r="CH7" s="60"/>
      <c r="CI7" s="60"/>
      <c r="CJ7" s="60"/>
      <c r="CK7" s="60"/>
      <c r="CL7" s="60"/>
      <c r="CM7" s="60"/>
      <c r="CN7" s="60"/>
      <c r="CO7" s="60"/>
      <c r="CP7" s="60"/>
      <c r="CQ7" s="60"/>
      <c r="CR7" s="60"/>
      <c r="CS7" s="60"/>
      <c r="CT7" s="60"/>
      <c r="CU7" s="60"/>
      <c r="CV7" s="60"/>
      <c r="CW7" s="60"/>
      <c r="CX7" s="60"/>
      <c r="CY7" s="60"/>
      <c r="CZ7" s="60"/>
      <c r="DA7" s="60"/>
      <c r="DB7" s="60"/>
      <c r="DC7" s="60"/>
      <c r="DD7" s="60"/>
      <c r="DE7" s="60"/>
      <c r="DF7" s="60"/>
      <c r="DG7" s="60"/>
      <c r="DH7" s="60"/>
      <c r="DI7" s="60"/>
      <c r="DJ7" s="60"/>
      <c r="DK7" s="60"/>
      <c r="DL7" s="60"/>
      <c r="DM7" s="60"/>
      <c r="DN7" s="60"/>
      <c r="DO7" s="60"/>
      <c r="DP7" s="60"/>
      <c r="DQ7" s="60"/>
      <c r="DR7" s="60"/>
      <c r="DS7" s="60"/>
      <c r="DT7" s="60"/>
      <c r="DU7" s="60"/>
      <c r="DV7" s="60"/>
      <c r="DW7" s="60"/>
      <c r="DX7" s="60"/>
      <c r="DY7" s="60"/>
      <c r="DZ7" s="60"/>
      <c r="EA7" s="60"/>
      <c r="EB7" s="60"/>
      <c r="EC7" s="60"/>
      <c r="ED7" s="60"/>
      <c r="EE7" s="60"/>
      <c r="EF7" s="60"/>
      <c r="EG7" s="60"/>
      <c r="EH7" s="60"/>
      <c r="EI7" s="60"/>
      <c r="EJ7" s="60"/>
      <c r="EK7" s="60"/>
      <c r="EL7" s="60"/>
      <c r="EM7" s="60"/>
      <c r="EN7" s="60"/>
      <c r="EO7" s="60"/>
      <c r="EP7" s="60"/>
      <c r="EQ7" s="60"/>
      <c r="ER7" s="60"/>
      <c r="ES7" s="60"/>
    </row>
    <row r="8" spans="1:149" s="60" customFormat="1" ht="15" customHeight="1" x14ac:dyDescent="0.25">
      <c r="A8" s="59"/>
      <c r="B8" s="16" t="s">
        <v>18</v>
      </c>
      <c r="C8" s="133" t="s">
        <v>49</v>
      </c>
      <c r="D8" s="134" t="s">
        <v>49</v>
      </c>
      <c r="E8" s="138" t="s">
        <v>49</v>
      </c>
      <c r="F8" s="121" t="s">
        <v>49</v>
      </c>
      <c r="G8" s="121" t="s">
        <v>49</v>
      </c>
      <c r="H8" s="122" t="s">
        <v>49</v>
      </c>
    </row>
    <row r="9" spans="1:149" s="64" customFormat="1" ht="15" customHeight="1" x14ac:dyDescent="0.25">
      <c r="A9" s="59"/>
      <c r="B9" s="3" t="s">
        <v>10</v>
      </c>
      <c r="C9" s="135">
        <v>3888977</v>
      </c>
      <c r="D9" s="136">
        <v>3980635</v>
      </c>
      <c r="E9" s="139">
        <f t="shared" si="0"/>
        <v>2.3568666001367404</v>
      </c>
      <c r="F9" s="123">
        <v>501810</v>
      </c>
      <c r="G9" s="123">
        <v>509254</v>
      </c>
      <c r="H9" s="124">
        <f t="shared" si="1"/>
        <v>1.483429983459871</v>
      </c>
      <c r="I9" s="60"/>
      <c r="J9" s="60"/>
      <c r="K9" s="60"/>
      <c r="L9" s="60"/>
      <c r="M9" s="60"/>
      <c r="N9" s="60"/>
      <c r="O9" s="60"/>
      <c r="P9" s="60"/>
      <c r="Q9" s="60"/>
      <c r="R9" s="60"/>
      <c r="S9" s="60"/>
      <c r="T9" s="60"/>
      <c r="U9" s="60"/>
      <c r="V9" s="60"/>
      <c r="W9" s="60"/>
      <c r="X9" s="60"/>
      <c r="Y9" s="60"/>
      <c r="Z9" s="60"/>
      <c r="AA9" s="60"/>
      <c r="AB9" s="60"/>
      <c r="AC9" s="60"/>
      <c r="AD9" s="60"/>
      <c r="AE9" s="60"/>
      <c r="AF9" s="60"/>
      <c r="AG9" s="60"/>
      <c r="AH9" s="60"/>
      <c r="AI9" s="60"/>
      <c r="AJ9" s="60"/>
      <c r="AK9" s="60"/>
      <c r="AL9" s="60"/>
      <c r="AM9" s="60"/>
      <c r="AN9" s="60"/>
      <c r="AO9" s="60"/>
      <c r="AP9" s="60"/>
      <c r="AQ9" s="60"/>
      <c r="AR9" s="60"/>
      <c r="AS9" s="60"/>
      <c r="AT9" s="60"/>
      <c r="AU9" s="60"/>
      <c r="AV9" s="60"/>
      <c r="AW9" s="60"/>
      <c r="AX9" s="60"/>
      <c r="AY9" s="60"/>
      <c r="AZ9" s="60"/>
      <c r="BA9" s="60"/>
      <c r="BB9" s="60"/>
      <c r="BC9" s="60"/>
      <c r="BD9" s="60"/>
      <c r="BE9" s="60"/>
      <c r="BF9" s="60"/>
      <c r="BG9" s="60"/>
      <c r="BH9" s="60"/>
      <c r="BI9" s="60"/>
      <c r="BJ9" s="60"/>
      <c r="BK9" s="60"/>
      <c r="BL9" s="60"/>
      <c r="BM9" s="60"/>
      <c r="BN9" s="60"/>
      <c r="BO9" s="60"/>
      <c r="BP9" s="60"/>
      <c r="BQ9" s="60"/>
      <c r="BR9" s="60"/>
      <c r="BS9" s="60"/>
      <c r="BT9" s="60"/>
      <c r="BU9" s="60"/>
      <c r="BV9" s="60"/>
      <c r="BW9" s="60"/>
      <c r="BX9" s="60"/>
      <c r="BY9" s="60"/>
      <c r="BZ9" s="60"/>
      <c r="CA9" s="60"/>
      <c r="CB9" s="60"/>
      <c r="CC9" s="60"/>
      <c r="CD9" s="60"/>
      <c r="CE9" s="60"/>
      <c r="CF9" s="60"/>
      <c r="CG9" s="60"/>
      <c r="CH9" s="60"/>
      <c r="CI9" s="60"/>
      <c r="CJ9" s="60"/>
      <c r="CK9" s="60"/>
      <c r="CL9" s="60"/>
      <c r="CM9" s="60"/>
      <c r="CN9" s="60"/>
      <c r="CO9" s="60"/>
      <c r="CP9" s="60"/>
      <c r="CQ9" s="60"/>
      <c r="CR9" s="60"/>
      <c r="CS9" s="60"/>
      <c r="CT9" s="60"/>
      <c r="CU9" s="60"/>
      <c r="CV9" s="60"/>
      <c r="CW9" s="60"/>
      <c r="CX9" s="60"/>
      <c r="CY9" s="60"/>
      <c r="CZ9" s="60"/>
      <c r="DA9" s="60"/>
      <c r="DB9" s="60"/>
      <c r="DC9" s="60"/>
      <c r="DD9" s="60"/>
      <c r="DE9" s="60"/>
      <c r="DF9" s="60"/>
      <c r="DG9" s="60"/>
      <c r="DH9" s="60"/>
      <c r="DI9" s="60"/>
      <c r="DJ9" s="60"/>
      <c r="DK9" s="60"/>
      <c r="DL9" s="60"/>
      <c r="DM9" s="60"/>
      <c r="DN9" s="60"/>
      <c r="DO9" s="60"/>
      <c r="DP9" s="60"/>
      <c r="DQ9" s="60"/>
      <c r="DR9" s="60"/>
      <c r="DS9" s="60"/>
      <c r="DT9" s="60"/>
      <c r="DU9" s="60"/>
      <c r="DV9" s="60"/>
      <c r="DW9" s="60"/>
      <c r="DX9" s="60"/>
      <c r="DY9" s="60"/>
      <c r="DZ9" s="60"/>
      <c r="EA9" s="60"/>
      <c r="EB9" s="60"/>
      <c r="EC9" s="60"/>
      <c r="ED9" s="60"/>
      <c r="EE9" s="60"/>
      <c r="EF9" s="60"/>
      <c r="EG9" s="60"/>
      <c r="EH9" s="60"/>
      <c r="EI9" s="60"/>
      <c r="EJ9" s="60"/>
      <c r="EK9" s="60"/>
      <c r="EL9" s="60"/>
      <c r="EM9" s="60"/>
      <c r="EN9" s="60"/>
      <c r="EO9" s="60"/>
      <c r="EP9" s="60"/>
      <c r="EQ9" s="60"/>
      <c r="ER9" s="60"/>
      <c r="ES9" s="60"/>
    </row>
    <row r="10" spans="1:149" s="60" customFormat="1" ht="15" customHeight="1" x14ac:dyDescent="0.25">
      <c r="A10" s="59"/>
      <c r="B10" s="16" t="s">
        <v>8</v>
      </c>
      <c r="C10" s="133">
        <v>7633628</v>
      </c>
      <c r="D10" s="134">
        <v>8152968</v>
      </c>
      <c r="E10" s="138">
        <v>6.8033181601199431</v>
      </c>
      <c r="F10" s="121">
        <v>127368</v>
      </c>
      <c r="G10" s="121">
        <v>130882</v>
      </c>
      <c r="H10" s="122">
        <v>2.7589347402801252</v>
      </c>
    </row>
    <row r="11" spans="1:149" s="64" customFormat="1" ht="15" customHeight="1" x14ac:dyDescent="0.25">
      <c r="A11" s="59"/>
      <c r="B11" s="3" t="s">
        <v>11</v>
      </c>
      <c r="C11" s="135">
        <v>4387721</v>
      </c>
      <c r="D11" s="136">
        <v>4922085</v>
      </c>
      <c r="E11" s="139">
        <f t="shared" si="0"/>
        <v>12.178623025484072</v>
      </c>
      <c r="F11" s="123">
        <v>5517</v>
      </c>
      <c r="G11" s="123">
        <v>5614</v>
      </c>
      <c r="H11" s="124">
        <f t="shared" si="1"/>
        <v>1.7582019213340629</v>
      </c>
      <c r="I11" s="60"/>
      <c r="J11" s="60"/>
      <c r="K11" s="60"/>
      <c r="L11" s="60"/>
      <c r="M11" s="60"/>
      <c r="N11" s="60"/>
      <c r="O11" s="60"/>
      <c r="P11" s="60"/>
      <c r="Q11" s="60"/>
      <c r="R11" s="60"/>
      <c r="S11" s="60"/>
      <c r="T11" s="60"/>
      <c r="U11" s="60"/>
      <c r="V11" s="60"/>
      <c r="W11" s="60"/>
      <c r="X11" s="60"/>
      <c r="Y11" s="60"/>
      <c r="Z11" s="60"/>
      <c r="AA11" s="60"/>
      <c r="AB11" s="60"/>
      <c r="AC11" s="60"/>
      <c r="AD11" s="60"/>
      <c r="AE11" s="60"/>
      <c r="AF11" s="60"/>
      <c r="AG11" s="60"/>
      <c r="AH11" s="60"/>
      <c r="AI11" s="60"/>
      <c r="AJ11" s="60"/>
      <c r="AK11" s="60"/>
      <c r="AL11" s="60"/>
      <c r="AM11" s="60"/>
      <c r="AN11" s="60"/>
      <c r="AO11" s="60"/>
      <c r="AP11" s="60"/>
      <c r="AQ11" s="60"/>
      <c r="AR11" s="60"/>
      <c r="AS11" s="60"/>
      <c r="AT11" s="60"/>
      <c r="AU11" s="60"/>
      <c r="AV11" s="60"/>
      <c r="AW11" s="60"/>
      <c r="AX11" s="60"/>
      <c r="AY11" s="60"/>
      <c r="AZ11" s="60"/>
      <c r="BA11" s="60"/>
      <c r="BB11" s="60"/>
      <c r="BC11" s="60"/>
      <c r="BD11" s="60"/>
      <c r="BE11" s="60"/>
      <c r="BF11" s="60"/>
      <c r="BG11" s="60"/>
      <c r="BH11" s="60"/>
      <c r="BI11" s="60"/>
      <c r="BJ11" s="60"/>
      <c r="BK11" s="60"/>
      <c r="BL11" s="60"/>
      <c r="BM11" s="60"/>
      <c r="BN11" s="60"/>
      <c r="BO11" s="60"/>
      <c r="BP11" s="60"/>
      <c r="BQ11" s="60"/>
      <c r="BR11" s="60"/>
      <c r="BS11" s="60"/>
      <c r="BT11" s="60"/>
      <c r="BU11" s="60"/>
      <c r="BV11" s="60"/>
      <c r="BW11" s="60"/>
      <c r="BX11" s="60"/>
      <c r="BY11" s="60"/>
      <c r="BZ11" s="60"/>
      <c r="CA11" s="60"/>
      <c r="CB11" s="60"/>
      <c r="CC11" s="60"/>
      <c r="CD11" s="60"/>
      <c r="CE11" s="60"/>
      <c r="CF11" s="60"/>
      <c r="CG11" s="60"/>
      <c r="CH11" s="60"/>
      <c r="CI11" s="60"/>
      <c r="CJ11" s="60"/>
      <c r="CK11" s="60"/>
      <c r="CL11" s="60"/>
      <c r="CM11" s="60"/>
      <c r="CN11" s="60"/>
      <c r="CO11" s="60"/>
      <c r="CP11" s="60"/>
      <c r="CQ11" s="60"/>
      <c r="CR11" s="60"/>
      <c r="CS11" s="60"/>
      <c r="CT11" s="60"/>
      <c r="CU11" s="60"/>
      <c r="CV11" s="60"/>
      <c r="CW11" s="60"/>
      <c r="CX11" s="60"/>
      <c r="CY11" s="60"/>
      <c r="CZ11" s="60"/>
      <c r="DA11" s="60"/>
      <c r="DB11" s="60"/>
      <c r="DC11" s="60"/>
      <c r="DD11" s="60"/>
      <c r="DE11" s="60"/>
      <c r="DF11" s="60"/>
      <c r="DG11" s="60"/>
      <c r="DH11" s="60"/>
      <c r="DI11" s="60"/>
      <c r="DJ11" s="60"/>
      <c r="DK11" s="60"/>
      <c r="DL11" s="60"/>
      <c r="DM11" s="60"/>
      <c r="DN11" s="60"/>
      <c r="DO11" s="60"/>
      <c r="DP11" s="60"/>
      <c r="DQ11" s="60"/>
      <c r="DR11" s="60"/>
      <c r="DS11" s="60"/>
      <c r="DT11" s="60"/>
      <c r="DU11" s="60"/>
      <c r="DV11" s="60"/>
      <c r="DW11" s="60"/>
      <c r="DX11" s="60"/>
      <c r="DY11" s="60"/>
      <c r="DZ11" s="60"/>
      <c r="EA11" s="60"/>
      <c r="EB11" s="60"/>
      <c r="EC11" s="60"/>
      <c r="ED11" s="60"/>
      <c r="EE11" s="60"/>
      <c r="EF11" s="60"/>
      <c r="EG11" s="60"/>
      <c r="EH11" s="60"/>
      <c r="EI11" s="60"/>
      <c r="EJ11" s="60"/>
      <c r="EK11" s="60"/>
      <c r="EL11" s="60"/>
      <c r="EM11" s="60"/>
      <c r="EN11" s="60"/>
      <c r="EO11" s="60"/>
      <c r="EP11" s="60"/>
      <c r="EQ11" s="60"/>
      <c r="ER11" s="60"/>
      <c r="ES11" s="60"/>
    </row>
    <row r="12" spans="1:149" s="60" customFormat="1" ht="15" customHeight="1" x14ac:dyDescent="0.25">
      <c r="A12" s="59"/>
      <c r="B12" s="16" t="s">
        <v>19</v>
      </c>
      <c r="C12" s="133">
        <v>238800</v>
      </c>
      <c r="D12" s="134">
        <v>248900</v>
      </c>
      <c r="E12" s="138">
        <f t="shared" si="0"/>
        <v>4.2294807370184344</v>
      </c>
      <c r="F12" s="121">
        <v>88200</v>
      </c>
      <c r="G12" s="121">
        <v>90800</v>
      </c>
      <c r="H12" s="122">
        <f t="shared" si="1"/>
        <v>2.9478458049886598</v>
      </c>
    </row>
    <row r="13" spans="1:149" s="60" customFormat="1" ht="15" customHeight="1" x14ac:dyDescent="0.25">
      <c r="A13" s="59"/>
      <c r="B13" s="3" t="s">
        <v>50</v>
      </c>
      <c r="C13" s="135" t="s">
        <v>49</v>
      </c>
      <c r="D13" s="136" t="s">
        <v>49</v>
      </c>
      <c r="E13" s="139" t="s">
        <v>49</v>
      </c>
      <c r="F13" s="123" t="s">
        <v>49</v>
      </c>
      <c r="G13" s="123" t="s">
        <v>49</v>
      </c>
      <c r="H13" s="124" t="s">
        <v>49</v>
      </c>
    </row>
    <row r="14" spans="1:149" s="64" customFormat="1" ht="15" customHeight="1" x14ac:dyDescent="0.25">
      <c r="A14" s="59"/>
      <c r="B14" s="16" t="s">
        <v>12</v>
      </c>
      <c r="C14" s="133">
        <v>796235</v>
      </c>
      <c r="D14" s="134">
        <v>816031</v>
      </c>
      <c r="E14" s="138">
        <f t="shared" si="0"/>
        <v>2.4862006819594882</v>
      </c>
      <c r="F14" s="121">
        <v>17266</v>
      </c>
      <c r="G14" s="121">
        <v>18060</v>
      </c>
      <c r="H14" s="122">
        <f t="shared" si="1"/>
        <v>4.5986331518591612</v>
      </c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60"/>
      <c r="AH14" s="60"/>
      <c r="AI14" s="60"/>
      <c r="AJ14" s="60"/>
      <c r="AK14" s="60"/>
      <c r="AL14" s="60"/>
      <c r="AM14" s="60"/>
      <c r="AN14" s="60"/>
      <c r="AO14" s="60"/>
      <c r="AP14" s="60"/>
      <c r="AQ14" s="60"/>
      <c r="AR14" s="60"/>
      <c r="AS14" s="60"/>
      <c r="AT14" s="60"/>
      <c r="AU14" s="60"/>
      <c r="AV14" s="60"/>
      <c r="AW14" s="60"/>
      <c r="AX14" s="60"/>
      <c r="AY14" s="60"/>
      <c r="AZ14" s="60"/>
      <c r="BA14" s="60"/>
      <c r="BB14" s="60"/>
      <c r="BC14" s="60"/>
      <c r="BD14" s="60"/>
      <c r="BE14" s="60"/>
      <c r="BF14" s="60"/>
      <c r="BG14" s="60"/>
      <c r="BH14" s="60"/>
      <c r="BI14" s="60"/>
      <c r="BJ14" s="60"/>
      <c r="BK14" s="60"/>
      <c r="BL14" s="60"/>
      <c r="BM14" s="60"/>
      <c r="BN14" s="60"/>
      <c r="BO14" s="60"/>
      <c r="BP14" s="60"/>
      <c r="BQ14" s="60"/>
      <c r="BR14" s="60"/>
      <c r="BS14" s="60"/>
      <c r="BT14" s="60"/>
      <c r="BU14" s="60"/>
      <c r="BV14" s="60"/>
      <c r="BW14" s="60"/>
      <c r="BX14" s="60"/>
      <c r="BY14" s="60"/>
      <c r="BZ14" s="60"/>
      <c r="CA14" s="60"/>
      <c r="CB14" s="60"/>
      <c r="CC14" s="60"/>
      <c r="CD14" s="60"/>
      <c r="CE14" s="60"/>
      <c r="CF14" s="60"/>
      <c r="CG14" s="60"/>
      <c r="CH14" s="60"/>
      <c r="CI14" s="60"/>
      <c r="CJ14" s="60"/>
      <c r="CK14" s="60"/>
      <c r="CL14" s="60"/>
      <c r="CM14" s="60"/>
      <c r="CN14" s="60"/>
      <c r="CO14" s="60"/>
      <c r="CP14" s="60"/>
      <c r="CQ14" s="60"/>
      <c r="CR14" s="60"/>
      <c r="CS14" s="60"/>
      <c r="CT14" s="60"/>
      <c r="CU14" s="60"/>
      <c r="CV14" s="60"/>
      <c r="CW14" s="60"/>
      <c r="CX14" s="60"/>
      <c r="CY14" s="60"/>
      <c r="CZ14" s="60"/>
      <c r="DA14" s="60"/>
      <c r="DB14" s="60"/>
      <c r="DC14" s="60"/>
      <c r="DD14" s="60"/>
      <c r="DE14" s="60"/>
      <c r="DF14" s="60"/>
      <c r="DG14" s="60"/>
      <c r="DH14" s="60"/>
      <c r="DI14" s="60"/>
      <c r="DJ14" s="60"/>
      <c r="DK14" s="60"/>
      <c r="DL14" s="60"/>
      <c r="DM14" s="60"/>
      <c r="DN14" s="60"/>
      <c r="DO14" s="60"/>
      <c r="DP14" s="60"/>
      <c r="DQ14" s="60"/>
      <c r="DR14" s="60"/>
      <c r="DS14" s="60"/>
      <c r="DT14" s="60"/>
      <c r="DU14" s="60"/>
      <c r="DV14" s="60"/>
      <c r="DW14" s="60"/>
      <c r="DX14" s="60"/>
      <c r="DY14" s="60"/>
      <c r="DZ14" s="60"/>
      <c r="EA14" s="60"/>
      <c r="EB14" s="60"/>
      <c r="EC14" s="60"/>
      <c r="ED14" s="60"/>
      <c r="EE14" s="60"/>
      <c r="EF14" s="60"/>
      <c r="EG14" s="60"/>
      <c r="EH14" s="60"/>
      <c r="EI14" s="60"/>
      <c r="EJ14" s="60"/>
      <c r="EK14" s="60"/>
      <c r="EL14" s="60"/>
      <c r="EM14" s="60"/>
      <c r="EN14" s="60"/>
      <c r="EO14" s="60"/>
      <c r="EP14" s="60"/>
      <c r="EQ14" s="60"/>
      <c r="ER14" s="60"/>
      <c r="ES14" s="60"/>
    </row>
    <row r="15" spans="1:149" s="60" customFormat="1" ht="15" customHeight="1" x14ac:dyDescent="0.25">
      <c r="A15" s="59"/>
      <c r="B15" s="3" t="s">
        <v>14</v>
      </c>
      <c r="C15" s="135">
        <v>448765</v>
      </c>
      <c r="D15" s="136">
        <v>483177</v>
      </c>
      <c r="E15" s="139">
        <f t="shared" si="0"/>
        <v>7.6681559390772378</v>
      </c>
      <c r="F15" s="123">
        <v>2432</v>
      </c>
      <c r="G15" s="123">
        <v>3161</v>
      </c>
      <c r="H15" s="124">
        <f t="shared" si="1"/>
        <v>29.975328947368439</v>
      </c>
    </row>
    <row r="16" spans="1:149" ht="15" customHeight="1" x14ac:dyDescent="0.25">
      <c r="B16" s="16" t="s">
        <v>9</v>
      </c>
      <c r="C16" s="133">
        <v>5546238</v>
      </c>
      <c r="D16" s="134">
        <v>5000258</v>
      </c>
      <c r="E16" s="138">
        <f t="shared" si="0"/>
        <v>-9.8441502149745475</v>
      </c>
      <c r="F16" s="121">
        <v>129079</v>
      </c>
      <c r="G16" s="121">
        <v>109390</v>
      </c>
      <c r="H16" s="122">
        <f t="shared" si="1"/>
        <v>-15.2534494379411</v>
      </c>
    </row>
    <row r="17" spans="1:15" ht="15" customHeight="1" x14ac:dyDescent="0.25">
      <c r="B17" s="3" t="s">
        <v>15</v>
      </c>
      <c r="C17" s="135">
        <v>1937447</v>
      </c>
      <c r="D17" s="136">
        <v>1998459</v>
      </c>
      <c r="E17" s="139">
        <f t="shared" si="0"/>
        <v>3.1490925945329025</v>
      </c>
      <c r="F17" s="123">
        <v>253227</v>
      </c>
      <c r="G17" s="123">
        <v>262748</v>
      </c>
      <c r="H17" s="124">
        <f t="shared" si="1"/>
        <v>3.7598676286493884</v>
      </c>
    </row>
    <row r="18" spans="1:15" ht="15" customHeight="1" x14ac:dyDescent="0.25">
      <c r="B18" s="16" t="s">
        <v>13</v>
      </c>
      <c r="C18" s="133">
        <v>4987000</v>
      </c>
      <c r="D18" s="134">
        <v>5344000</v>
      </c>
      <c r="E18" s="138">
        <f t="shared" si="0"/>
        <v>7.15861239221978</v>
      </c>
      <c r="F18" s="121">
        <v>143000</v>
      </c>
      <c r="G18" s="121">
        <v>175000</v>
      </c>
      <c r="H18" s="122">
        <f t="shared" si="1"/>
        <v>22.377622377622373</v>
      </c>
    </row>
    <row r="19" spans="1:15" ht="15" customHeight="1" x14ac:dyDescent="0.25">
      <c r="B19" s="3" t="s">
        <v>20</v>
      </c>
      <c r="C19" s="135">
        <v>22041983</v>
      </c>
      <c r="D19" s="136">
        <v>21906231</v>
      </c>
      <c r="E19" s="139">
        <f t="shared" si="0"/>
        <v>-0.61587925188038639</v>
      </c>
      <c r="F19" s="127">
        <v>54669</v>
      </c>
      <c r="G19" s="123" t="s">
        <v>49</v>
      </c>
      <c r="H19" s="124" t="s">
        <v>49</v>
      </c>
    </row>
    <row r="20" spans="1:15" ht="15" customHeight="1" thickBot="1" x14ac:dyDescent="0.3">
      <c r="B20" s="153" t="s">
        <v>21</v>
      </c>
      <c r="C20" s="161" t="s">
        <v>49</v>
      </c>
      <c r="D20" s="162" t="s">
        <v>49</v>
      </c>
      <c r="E20" s="159" t="s">
        <v>49</v>
      </c>
      <c r="F20" s="154" t="s">
        <v>49</v>
      </c>
      <c r="G20" s="154" t="s">
        <v>49</v>
      </c>
      <c r="H20" s="160" t="s">
        <v>49</v>
      </c>
    </row>
    <row r="21" spans="1:15" ht="15" customHeight="1" x14ac:dyDescent="0.25">
      <c r="B21" s="4"/>
      <c r="C21" s="4"/>
      <c r="D21" s="4"/>
      <c r="E21" s="4"/>
      <c r="F21" s="5"/>
      <c r="G21" s="5"/>
      <c r="H21" s="5"/>
    </row>
    <row r="22" spans="1:15" s="1" customFormat="1" ht="15" customHeight="1" x14ac:dyDescent="0.25">
      <c r="A22" s="58" t="s">
        <v>55</v>
      </c>
      <c r="B22" s="262" t="s">
        <v>106</v>
      </c>
      <c r="C22" s="263"/>
      <c r="D22" s="263"/>
      <c r="E22" s="263"/>
      <c r="F22" s="263"/>
      <c r="G22" s="263"/>
      <c r="H22" s="263"/>
      <c r="I22" s="5"/>
      <c r="J22" s="5"/>
      <c r="K22" s="5"/>
      <c r="L22"/>
      <c r="M22"/>
      <c r="N22"/>
      <c r="O22"/>
    </row>
    <row r="23" spans="1:15" ht="45" customHeight="1" x14ac:dyDescent="0.25">
      <c r="A23" s="58" t="s">
        <v>5</v>
      </c>
      <c r="B23" s="215" t="s">
        <v>68</v>
      </c>
      <c r="C23" s="251"/>
      <c r="D23" s="251"/>
      <c r="E23" s="251"/>
      <c r="F23" s="225"/>
      <c r="G23" s="225"/>
      <c r="H23" s="225"/>
    </row>
    <row r="24" spans="1:15" ht="15" customHeight="1" x14ac:dyDescent="0.25">
      <c r="A24" s="88" t="s">
        <v>4</v>
      </c>
      <c r="B24" s="264" t="s">
        <v>101</v>
      </c>
      <c r="C24" s="253"/>
      <c r="D24" s="253"/>
      <c r="E24" s="253"/>
      <c r="F24" s="253"/>
      <c r="G24" s="253"/>
      <c r="H24" s="253"/>
    </row>
    <row r="25" spans="1:15" x14ac:dyDescent="0.25">
      <c r="A25" s="88" t="s">
        <v>2</v>
      </c>
      <c r="B25" s="280" t="s">
        <v>109</v>
      </c>
      <c r="C25" s="253"/>
      <c r="D25" s="253"/>
      <c r="E25" s="253"/>
      <c r="F25" s="253"/>
      <c r="G25" s="253"/>
      <c r="H25" s="253"/>
    </row>
    <row r="26" spans="1:15" x14ac:dyDescent="0.25">
      <c r="B26" s="38"/>
      <c r="C26" s="38"/>
      <c r="D26" s="38"/>
      <c r="E26" s="38"/>
    </row>
    <row r="27" spans="1:15" x14ac:dyDescent="0.25">
      <c r="B27" s="38"/>
      <c r="C27" s="38"/>
      <c r="D27" s="38"/>
      <c r="E27" s="38"/>
    </row>
    <row r="28" spans="1:15" x14ac:dyDescent="0.25">
      <c r="B28" s="38"/>
      <c r="C28" s="38"/>
      <c r="D28" s="38"/>
      <c r="E28" s="38"/>
    </row>
    <row r="29" spans="1:15" x14ac:dyDescent="0.25">
      <c r="B29" s="38"/>
      <c r="C29" s="38"/>
      <c r="D29" s="38"/>
      <c r="E29" s="38"/>
    </row>
  </sheetData>
  <mergeCells count="8">
    <mergeCell ref="B24:H24"/>
    <mergeCell ref="B25:H25"/>
    <mergeCell ref="B2:H2"/>
    <mergeCell ref="C3:E3"/>
    <mergeCell ref="F3:H3"/>
    <mergeCell ref="B3:B4"/>
    <mergeCell ref="B22:H22"/>
    <mergeCell ref="B23:H23"/>
  </mergeCells>
  <hyperlinks>
    <hyperlink ref="H1" location="Contents!A1" display="[contents Ç]"/>
    <hyperlink ref="B25" r:id="rId1"/>
  </hyperlinks>
  <pageMargins left="0.7" right="0.7" top="0.75" bottom="0.75" header="0.3" footer="0.3"/>
  <pageSetup paperSize="9" orientation="portrait" horizontalDpi="4294967293"/>
  <ignoredErrors>
    <ignoredError sqref="E18:E19 E9 E6 H6 E17 E11 H11 E12 H12 E14 H14 E15 H15 E16 H16 H17 H9 H18" evalError="1"/>
  </ignoredErrors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8"/>
  <sheetViews>
    <sheetView showGridLines="0" topLeftCell="A10" workbookViewId="0">
      <selection activeCell="F25" sqref="F25"/>
    </sheetView>
  </sheetViews>
  <sheetFormatPr defaultColWidth="9.140625" defaultRowHeight="15" x14ac:dyDescent="0.25"/>
  <cols>
    <col min="1" max="1" width="8.7109375" style="38" customWidth="1"/>
    <col min="2" max="2" width="16.7109375" style="38" customWidth="1"/>
    <col min="3" max="3" width="18.7109375" style="53" customWidth="1"/>
    <col min="4" max="5" width="18.7109375" style="38" customWidth="1"/>
    <col min="10" max="16384" width="9.140625" style="38"/>
  </cols>
  <sheetData>
    <row r="1" spans="1:9" s="39" customFormat="1" ht="30" customHeight="1" x14ac:dyDescent="0.25">
      <c r="A1" s="49" t="s">
        <v>0</v>
      </c>
      <c r="B1" s="115" t="s">
        <v>1</v>
      </c>
      <c r="C1" s="84"/>
      <c r="E1" s="78" t="s">
        <v>3</v>
      </c>
      <c r="F1"/>
      <c r="G1"/>
      <c r="H1"/>
      <c r="I1"/>
    </row>
    <row r="2" spans="1:9" s="39" customFormat="1" ht="45" customHeight="1" thickBot="1" x14ac:dyDescent="0.3">
      <c r="B2" s="266" t="s">
        <v>79</v>
      </c>
      <c r="C2" s="267"/>
      <c r="D2" s="267"/>
      <c r="E2" s="256"/>
      <c r="F2"/>
      <c r="G2"/>
      <c r="H2"/>
      <c r="I2"/>
    </row>
    <row r="3" spans="1:9" s="39" customFormat="1" ht="30" customHeight="1" x14ac:dyDescent="0.25">
      <c r="B3" s="231" t="s">
        <v>6</v>
      </c>
      <c r="C3" s="233" t="s">
        <v>31</v>
      </c>
      <c r="D3" s="247" t="s">
        <v>26</v>
      </c>
      <c r="E3" s="268"/>
      <c r="F3"/>
      <c r="G3"/>
      <c r="H3"/>
      <c r="I3"/>
    </row>
    <row r="4" spans="1:9" ht="60" customHeight="1" x14ac:dyDescent="0.25">
      <c r="B4" s="232"/>
      <c r="C4" s="234"/>
      <c r="D4" s="94" t="s">
        <v>16</v>
      </c>
      <c r="E4" s="99" t="s">
        <v>32</v>
      </c>
    </row>
    <row r="5" spans="1:9" ht="15" customHeight="1" x14ac:dyDescent="0.25">
      <c r="B5" s="89" t="s">
        <v>22</v>
      </c>
      <c r="C5" s="140" t="s">
        <v>49</v>
      </c>
      <c r="D5" s="143" t="s">
        <v>49</v>
      </c>
      <c r="E5" s="144" t="s">
        <v>49</v>
      </c>
    </row>
    <row r="6" spans="1:9" ht="15" customHeight="1" x14ac:dyDescent="0.25">
      <c r="B6" s="16" t="s">
        <v>7</v>
      </c>
      <c r="C6" s="141">
        <v>34801</v>
      </c>
      <c r="D6" s="145">
        <v>185</v>
      </c>
      <c r="E6" s="146">
        <f t="shared" ref="E6:E19" si="0">D6/C6*100</f>
        <v>0.53159391971495074</v>
      </c>
    </row>
    <row r="7" spans="1:9" ht="15" customHeight="1" x14ac:dyDescent="0.25">
      <c r="B7" s="3" t="s">
        <v>17</v>
      </c>
      <c r="C7" s="142" t="s">
        <v>49</v>
      </c>
      <c r="D7" s="147" t="s">
        <v>49</v>
      </c>
      <c r="E7" s="148" t="s">
        <v>49</v>
      </c>
    </row>
    <row r="8" spans="1:9" ht="15" customHeight="1" x14ac:dyDescent="0.25">
      <c r="B8" s="16" t="s">
        <v>18</v>
      </c>
      <c r="C8" s="141">
        <v>113150</v>
      </c>
      <c r="D8" s="145">
        <v>607</v>
      </c>
      <c r="E8" s="146">
        <f t="shared" si="0"/>
        <v>0.53645603181617318</v>
      </c>
    </row>
    <row r="9" spans="1:9" ht="15" customHeight="1" x14ac:dyDescent="0.25">
      <c r="B9" s="3" t="s">
        <v>10</v>
      </c>
      <c r="C9" s="142">
        <v>105613</v>
      </c>
      <c r="D9" s="147">
        <v>3345</v>
      </c>
      <c r="E9" s="148">
        <f t="shared" si="0"/>
        <v>3.1672237319269407</v>
      </c>
    </row>
    <row r="10" spans="1:9" ht="15" customHeight="1" x14ac:dyDescent="0.25">
      <c r="B10" s="16" t="s">
        <v>8</v>
      </c>
      <c r="C10" s="141">
        <v>108422</v>
      </c>
      <c r="D10" s="145">
        <v>578</v>
      </c>
      <c r="E10" s="146">
        <f t="shared" si="0"/>
        <v>0.53310213794248396</v>
      </c>
    </row>
    <row r="11" spans="1:9" ht="15" customHeight="1" x14ac:dyDescent="0.25">
      <c r="B11" s="3" t="s">
        <v>11</v>
      </c>
      <c r="C11" s="142">
        <v>100712</v>
      </c>
      <c r="D11" s="147">
        <v>34</v>
      </c>
      <c r="E11" s="148">
        <f t="shared" si="0"/>
        <v>3.3759631424259272E-2</v>
      </c>
    </row>
    <row r="12" spans="1:9" ht="15" customHeight="1" x14ac:dyDescent="0.25">
      <c r="B12" s="16" t="s">
        <v>19</v>
      </c>
      <c r="C12" s="141">
        <v>4991</v>
      </c>
      <c r="D12" s="145">
        <v>1211</v>
      </c>
      <c r="E12" s="146">
        <f t="shared" si="0"/>
        <v>24.263674614305749</v>
      </c>
    </row>
    <row r="13" spans="1:9" ht="15" customHeight="1" x14ac:dyDescent="0.25">
      <c r="B13" s="3" t="s">
        <v>50</v>
      </c>
      <c r="C13" s="142" t="s">
        <v>49</v>
      </c>
      <c r="D13" s="147" t="s">
        <v>49</v>
      </c>
      <c r="E13" s="148" t="s">
        <v>49</v>
      </c>
    </row>
    <row r="14" spans="1:9" ht="15" customHeight="1" x14ac:dyDescent="0.25">
      <c r="B14" s="16" t="s">
        <v>12</v>
      </c>
      <c r="C14" s="141">
        <v>32675</v>
      </c>
      <c r="D14" s="145">
        <v>59</v>
      </c>
      <c r="E14" s="146">
        <f t="shared" si="0"/>
        <v>0.18056618209640399</v>
      </c>
    </row>
    <row r="15" spans="1:9" ht="15" customHeight="1" x14ac:dyDescent="0.25">
      <c r="B15" s="3" t="s">
        <v>14</v>
      </c>
      <c r="C15" s="142">
        <v>15336</v>
      </c>
      <c r="D15" s="147">
        <v>23</v>
      </c>
      <c r="E15" s="148">
        <f t="shared" si="0"/>
        <v>0.14997391757955139</v>
      </c>
    </row>
    <row r="16" spans="1:9" ht="15" customHeight="1" x14ac:dyDescent="0.25">
      <c r="B16" s="16" t="s">
        <v>9</v>
      </c>
      <c r="C16" s="141">
        <v>93714</v>
      </c>
      <c r="D16" s="145">
        <v>496</v>
      </c>
      <c r="E16" s="146">
        <f t="shared" si="0"/>
        <v>0.52926990631068993</v>
      </c>
    </row>
    <row r="17" spans="1:17" ht="15" customHeight="1" x14ac:dyDescent="0.25">
      <c r="B17" s="3" t="s">
        <v>15</v>
      </c>
      <c r="C17" s="142">
        <v>32836</v>
      </c>
      <c r="D17" s="147">
        <v>2447</v>
      </c>
      <c r="E17" s="148">
        <f t="shared" si="0"/>
        <v>7.4521866244365933</v>
      </c>
    </row>
    <row r="18" spans="1:17" ht="15" customHeight="1" x14ac:dyDescent="0.25">
      <c r="B18" s="16" t="s">
        <v>13</v>
      </c>
      <c r="C18" s="141">
        <v>125653</v>
      </c>
      <c r="D18" s="145">
        <v>318</v>
      </c>
      <c r="E18" s="146">
        <f t="shared" si="0"/>
        <v>0.25307792094100418</v>
      </c>
    </row>
    <row r="19" spans="1:17" ht="15" customHeight="1" x14ac:dyDescent="0.25">
      <c r="B19" s="3" t="s">
        <v>20</v>
      </c>
      <c r="C19" s="142">
        <v>779929</v>
      </c>
      <c r="D19" s="147">
        <v>1585</v>
      </c>
      <c r="E19" s="148">
        <f t="shared" si="0"/>
        <v>0.20322362676602612</v>
      </c>
    </row>
    <row r="20" spans="1:17" ht="15" customHeight="1" thickBot="1" x14ac:dyDescent="0.3">
      <c r="B20" s="153" t="s">
        <v>21</v>
      </c>
      <c r="C20" s="163" t="s">
        <v>49</v>
      </c>
      <c r="D20" s="164" t="s">
        <v>49</v>
      </c>
      <c r="E20" s="165" t="s">
        <v>49</v>
      </c>
    </row>
    <row r="21" spans="1:17" ht="15" customHeight="1" x14ac:dyDescent="0.25">
      <c r="B21" s="4"/>
      <c r="C21" s="5"/>
      <c r="D21" s="5"/>
      <c r="E21" s="5"/>
    </row>
    <row r="22" spans="1:17" s="1" customFormat="1" ht="15" customHeight="1" x14ac:dyDescent="0.25">
      <c r="A22" s="58" t="s">
        <v>52</v>
      </c>
      <c r="B22" s="220" t="s">
        <v>87</v>
      </c>
      <c r="C22" s="224"/>
      <c r="D22" s="224"/>
      <c r="E22" s="224"/>
      <c r="F22"/>
      <c r="G22"/>
      <c r="H22"/>
      <c r="I22"/>
      <c r="J22" s="4"/>
      <c r="K22" s="5"/>
      <c r="L22" s="5"/>
      <c r="M22" s="5"/>
      <c r="N22"/>
      <c r="O22"/>
      <c r="P22"/>
      <c r="Q22"/>
    </row>
    <row r="23" spans="1:17" ht="60" customHeight="1" x14ac:dyDescent="0.25">
      <c r="A23" s="58" t="s">
        <v>5</v>
      </c>
      <c r="B23" s="269" t="s">
        <v>67</v>
      </c>
      <c r="C23" s="224"/>
      <c r="D23" s="224"/>
      <c r="E23" s="224"/>
    </row>
    <row r="24" spans="1:17" ht="15" customHeight="1" x14ac:dyDescent="0.25">
      <c r="A24" s="88" t="s">
        <v>4</v>
      </c>
      <c r="B24" s="265" t="s">
        <v>101</v>
      </c>
      <c r="C24" s="253"/>
      <c r="D24" s="253"/>
      <c r="E24" s="253"/>
    </row>
    <row r="25" spans="1:17" ht="15" customHeight="1" x14ac:dyDescent="0.25">
      <c r="A25" s="88" t="s">
        <v>2</v>
      </c>
      <c r="B25" s="279" t="s">
        <v>109</v>
      </c>
      <c r="C25" s="253"/>
      <c r="D25" s="253"/>
      <c r="E25" s="253"/>
    </row>
    <row r="26" spans="1:17" x14ac:dyDescent="0.25">
      <c r="B26" s="54"/>
      <c r="C26" s="98"/>
      <c r="D26" s="54"/>
    </row>
    <row r="27" spans="1:17" x14ac:dyDescent="0.25">
      <c r="B27" s="54"/>
      <c r="C27" s="98"/>
      <c r="D27" s="54"/>
    </row>
    <row r="28" spans="1:17" x14ac:dyDescent="0.25">
      <c r="B28" s="54"/>
      <c r="C28" s="98"/>
      <c r="D28" s="54"/>
    </row>
    <row r="29" spans="1:17" x14ac:dyDescent="0.25">
      <c r="B29" s="54"/>
      <c r="C29" s="98"/>
      <c r="D29" s="54"/>
    </row>
    <row r="30" spans="1:17" x14ac:dyDescent="0.25">
      <c r="B30" s="54"/>
      <c r="C30" s="98"/>
      <c r="D30" s="54"/>
    </row>
    <row r="31" spans="1:17" x14ac:dyDescent="0.25">
      <c r="B31" s="54"/>
      <c r="C31" s="98"/>
      <c r="D31" s="54"/>
    </row>
    <row r="32" spans="1:17" x14ac:dyDescent="0.25">
      <c r="B32" s="54"/>
      <c r="C32" s="98"/>
      <c r="D32" s="54"/>
    </row>
    <row r="33" spans="2:4" x14ac:dyDescent="0.25">
      <c r="B33" s="54"/>
      <c r="C33" s="98"/>
      <c r="D33" s="54"/>
    </row>
    <row r="34" spans="2:4" x14ac:dyDescent="0.25">
      <c r="B34" s="54"/>
      <c r="C34" s="98"/>
      <c r="D34" s="54"/>
    </row>
    <row r="35" spans="2:4" x14ac:dyDescent="0.25">
      <c r="B35" s="54"/>
      <c r="C35" s="98"/>
      <c r="D35" s="54"/>
    </row>
    <row r="36" spans="2:4" x14ac:dyDescent="0.25">
      <c r="B36" s="54"/>
      <c r="C36" s="98"/>
      <c r="D36" s="54"/>
    </row>
    <row r="37" spans="2:4" x14ac:dyDescent="0.25">
      <c r="B37" s="54"/>
      <c r="C37" s="98"/>
      <c r="D37" s="54"/>
    </row>
    <row r="38" spans="2:4" x14ac:dyDescent="0.25">
      <c r="B38" s="54"/>
      <c r="C38" s="98"/>
      <c r="D38" s="54"/>
    </row>
  </sheetData>
  <mergeCells count="8">
    <mergeCell ref="B24:E24"/>
    <mergeCell ref="B25:E25"/>
    <mergeCell ref="B2:E2"/>
    <mergeCell ref="B3:B4"/>
    <mergeCell ref="C3:C4"/>
    <mergeCell ref="D3:E3"/>
    <mergeCell ref="B23:E23"/>
    <mergeCell ref="B22:E22"/>
  </mergeCells>
  <hyperlinks>
    <hyperlink ref="E1" location="Contents!A1" display="[contents Ç]"/>
    <hyperlink ref="B25" r:id="rId1"/>
  </hyperlinks>
  <pageMargins left="0.7" right="0.7" top="0.75" bottom="0.75" header="0.3" footer="0.3"/>
  <pageSetup paperSize="9" orientation="portrait"/>
  <ignoredErrors>
    <ignoredError sqref="E14:E19 E6 E8:E10 E12" evalError="1"/>
  </ignoredError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5</vt:i4>
      </vt:variant>
    </vt:vector>
  </HeadingPairs>
  <TitlesOfParts>
    <vt:vector size="24" baseType="lpstr">
      <vt:lpstr>Contents</vt:lpstr>
      <vt:lpstr>Table 2.1</vt:lpstr>
      <vt:lpstr>Table 2.2</vt:lpstr>
      <vt:lpstr>Table 2.3</vt:lpstr>
      <vt:lpstr>Table 2.4</vt:lpstr>
      <vt:lpstr>Table 2.5</vt:lpstr>
      <vt:lpstr>Table 2.6</vt:lpstr>
      <vt:lpstr>Table 2.7</vt:lpstr>
      <vt:lpstr>Table 2.8</vt:lpstr>
      <vt:lpstr>Table 2.9</vt:lpstr>
      <vt:lpstr>Table 2.10</vt:lpstr>
      <vt:lpstr>Table 2.11</vt:lpstr>
      <vt:lpstr>Chart 2.1</vt:lpstr>
      <vt:lpstr>Chart 2.2</vt:lpstr>
      <vt:lpstr>Chart 2.3</vt:lpstr>
      <vt:lpstr>Chart 2.4</vt:lpstr>
      <vt:lpstr>Chart 2.5</vt:lpstr>
      <vt:lpstr>Chart 2.6</vt:lpstr>
      <vt:lpstr>Chart 2.7</vt:lpstr>
      <vt:lpstr>Contents!Print_Titles</vt:lpstr>
      <vt:lpstr>'Table 2.1'!Print_Titles</vt:lpstr>
      <vt:lpstr>'Table 2.2'!Print_Titles</vt:lpstr>
      <vt:lpstr>'Table 2.3'!Print_Titles</vt:lpstr>
      <vt:lpstr>'Table 2.4'!Print_Titles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CIES</cp:lastModifiedBy>
  <cp:lastPrinted>2014-05-01T00:44:53Z</cp:lastPrinted>
  <dcterms:created xsi:type="dcterms:W3CDTF">2014-04-13T11:25:45Z</dcterms:created>
  <dcterms:modified xsi:type="dcterms:W3CDTF">2017-06-02T11:28:27Z</dcterms:modified>
</cp:coreProperties>
</file>