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Factbook\Factbook 2023\"/>
    </mc:Choice>
  </mc:AlternateContent>
  <xr:revisionPtr revIDLastSave="0" documentId="13_ncr:1_{A3B6D5AC-E68C-4C77-AE38-CCC02343FE51}" xr6:coauthVersionLast="47" xr6:coauthVersionMax="47" xr10:uidLastSave="{00000000-0000-0000-0000-000000000000}"/>
  <bookViews>
    <workbookView xWindow="-120" yWindow="-120" windowWidth="29040" windowHeight="15720" tabRatio="935" xr2:uid="{00000000-000D-0000-FFFF-FFFF00000000}"/>
  </bookViews>
  <sheets>
    <sheet name="Contents" sheetId="36" r:id="rId1"/>
    <sheet name="Table 2.1" sheetId="1" r:id="rId2"/>
    <sheet name="Table 2.2" sheetId="5" r:id="rId3"/>
    <sheet name="Table 2.3" sheetId="7" r:id="rId4"/>
    <sheet name="Table 2.4" sheetId="16" r:id="rId5"/>
    <sheet name="Table 2.5" sheetId="17" r:id="rId6"/>
    <sheet name="Chart 2.1" sheetId="2" r:id="rId7"/>
    <sheet name="Chart 2.2" sheetId="8" r:id="rId8"/>
    <sheet name="Chart 2.3" sheetId="9" r:id="rId9"/>
    <sheet name="Chart 2.4" sheetId="37" r:id="rId10"/>
  </sheets>
  <definedNames>
    <definedName name="_xlnm.Print_Titles" localSheetId="0">Contents!$1:$2</definedName>
    <definedName name="_xlnm.Print_Titles" localSheetId="1">'Table 2.1'!$1:$3</definedName>
    <definedName name="_xlnm.Print_Titles" localSheetId="2">'Table 2.2'!$1:$4</definedName>
    <definedName name="_xlnm.Print_Titles" localSheetId="3">'Table 2.3'!$1:$5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7" l="1"/>
  <c r="G17" i="16"/>
  <c r="H17" i="16"/>
  <c r="E17" i="16"/>
  <c r="G17" i="7"/>
  <c r="H17" i="7"/>
  <c r="E17" i="7"/>
  <c r="E19" i="5"/>
  <c r="E19" i="16"/>
  <c r="E18" i="16"/>
  <c r="E16" i="16"/>
  <c r="E15" i="16"/>
  <c r="E14" i="16"/>
  <c r="E21" i="7"/>
  <c r="E20" i="7"/>
  <c r="E19" i="7"/>
  <c r="E18" i="7"/>
  <c r="E16" i="7"/>
  <c r="E15" i="7"/>
  <c r="E14" i="7"/>
  <c r="E13" i="7"/>
  <c r="E11" i="7"/>
  <c r="E10" i="7"/>
  <c r="E9" i="7"/>
  <c r="E8" i="7"/>
  <c r="E6" i="7"/>
  <c r="E11" i="5"/>
  <c r="E9" i="5" l="1"/>
  <c r="E8" i="5"/>
  <c r="H9" i="7" l="1"/>
  <c r="H8" i="7"/>
  <c r="H7" i="7"/>
  <c r="G9" i="7"/>
  <c r="G8" i="7"/>
  <c r="G7" i="7"/>
  <c r="E7" i="7"/>
  <c r="E20" i="16" l="1"/>
  <c r="E13" i="16"/>
  <c r="E12" i="16"/>
  <c r="E11" i="16"/>
  <c r="E10" i="16"/>
  <c r="E9" i="16"/>
  <c r="E8" i="16"/>
  <c r="E6" i="16"/>
  <c r="H21" i="7"/>
  <c r="G21" i="7"/>
  <c r="H20" i="7"/>
  <c r="G20" i="7"/>
  <c r="H19" i="7"/>
  <c r="G19" i="7"/>
  <c r="H18" i="7"/>
  <c r="G18" i="7"/>
  <c r="H16" i="7"/>
  <c r="G16" i="7"/>
  <c r="H15" i="7"/>
  <c r="G15" i="7"/>
  <c r="H14" i="7"/>
  <c r="G14" i="7"/>
  <c r="H13" i="7"/>
  <c r="G13" i="7"/>
  <c r="G12" i="7"/>
  <c r="H11" i="7"/>
  <c r="G11" i="7"/>
  <c r="H10" i="7"/>
  <c r="G10" i="7"/>
  <c r="H6" i="7"/>
  <c r="G6" i="7"/>
  <c r="E6" i="5" l="1"/>
  <c r="E7" i="5"/>
  <c r="E23" i="5"/>
  <c r="E22" i="5"/>
  <c r="E10" i="5" l="1"/>
  <c r="E11" i="17" l="1"/>
  <c r="E7" i="36"/>
  <c r="E6" i="36"/>
  <c r="E5" i="36"/>
  <c r="H13" i="16"/>
  <c r="G13" i="16"/>
  <c r="E4" i="36"/>
  <c r="H20" i="16"/>
  <c r="G20" i="16"/>
  <c r="H19" i="16"/>
  <c r="G19" i="16"/>
  <c r="H18" i="16"/>
  <c r="G18" i="16"/>
  <c r="H16" i="16"/>
  <c r="G16" i="16"/>
  <c r="H15" i="16"/>
  <c r="G15" i="16"/>
  <c r="H14" i="16"/>
  <c r="G14" i="16"/>
  <c r="H12" i="16"/>
  <c r="G12" i="16"/>
  <c r="H11" i="16"/>
  <c r="G11" i="16"/>
  <c r="H10" i="16"/>
  <c r="G10" i="16"/>
  <c r="H9" i="16"/>
  <c r="G9" i="16"/>
  <c r="H8" i="16"/>
  <c r="G8" i="16"/>
  <c r="H6" i="16"/>
  <c r="G6" i="16"/>
  <c r="E20" i="17"/>
  <c r="E19" i="17"/>
  <c r="E18" i="17"/>
  <c r="E16" i="17"/>
  <c r="E15" i="17"/>
  <c r="E14" i="17"/>
  <c r="E12" i="17"/>
  <c r="E10" i="17"/>
  <c r="E9" i="17"/>
  <c r="E8" i="17"/>
  <c r="E6" i="17"/>
  <c r="E21" i="5"/>
  <c r="E20" i="5"/>
  <c r="E18" i="5"/>
  <c r="E17" i="5"/>
  <c r="E16" i="5"/>
  <c r="E14" i="5"/>
  <c r="E13" i="5"/>
  <c r="E12" i="5"/>
  <c r="B8" i="36"/>
  <c r="B7" i="36"/>
  <c r="B4" i="36"/>
  <c r="B6" i="36"/>
  <c r="B5" i="36"/>
</calcChain>
</file>

<file path=xl/sharedStrings.xml><?xml version="1.0" encoding="utf-8"?>
<sst xmlns="http://schemas.openxmlformats.org/spreadsheetml/2006/main" count="402" uniqueCount="85">
  <si>
    <t>OEm</t>
  </si>
  <si>
    <t>link</t>
  </si>
  <si>
    <r>
      <t xml:space="preserve">[contents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</si>
  <si>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Updated</t>
  </si>
  <si>
    <t>Source</t>
  </si>
  <si>
    <t>Country</t>
  </si>
  <si>
    <t>Belgium</t>
  </si>
  <si>
    <t>Germany</t>
  </si>
  <si>
    <t>Spain</t>
  </si>
  <si>
    <t>France</t>
  </si>
  <si>
    <t>Italy</t>
  </si>
  <si>
    <t>Netherlands</t>
  </si>
  <si>
    <t>United Kingdom</t>
  </si>
  <si>
    <t>Norway</t>
  </si>
  <si>
    <t>Switzerland</t>
  </si>
  <si>
    <t>N</t>
  </si>
  <si>
    <t>Brazil</t>
  </si>
  <si>
    <t>Canada</t>
  </si>
  <si>
    <t>Luxemburg</t>
  </si>
  <si>
    <t>United States</t>
  </si>
  <si>
    <t>Venezuela</t>
  </si>
  <si>
    <t>Angola</t>
  </si>
  <si>
    <t>Portuguese permanent inflows</t>
  </si>
  <si>
    <t>Stock of migrants born in Portugal</t>
  </si>
  <si>
    <t>Population with Portuguese citizenship</t>
  </si>
  <si>
    <t>Acquisition of citizenship by Portuguese</t>
  </si>
  <si>
    <t>Total inflows</t>
  </si>
  <si>
    <t>Portuguese inflows</t>
  </si>
  <si>
    <t>As a percentage of total inflows</t>
  </si>
  <si>
    <t>Acquisition of citizenship by all foreigners</t>
  </si>
  <si>
    <t>As a percentage of acquisition of citizenship by all foreigners</t>
  </si>
  <si>
    <t>All foreigners</t>
  </si>
  <si>
    <t>Total population</t>
  </si>
  <si>
    <t>As a percentage of total population</t>
  </si>
  <si>
    <t>As a percentage of all foreign-born</t>
  </si>
  <si>
    <t>Foreigners with Portuguese citizenship</t>
  </si>
  <si>
    <t>All foreign-born migrants</t>
  </si>
  <si>
    <t>Migrants born in Portugal</t>
  </si>
  <si>
    <t>2 | Emigration to top destination countries</t>
  </si>
  <si>
    <t>Ranking in foreign-born population</t>
  </si>
  <si>
    <t>1st</t>
  </si>
  <si>
    <t>3rd</t>
  </si>
  <si>
    <t>2nd</t>
  </si>
  <si>
    <t>..</t>
  </si>
  <si>
    <t>Mozambique</t>
  </si>
  <si>
    <t>Note</t>
  </si>
  <si>
    <t xml:space="preserve">Brazil </t>
  </si>
  <si>
    <t>As a percentage of all foreigners</t>
  </si>
  <si>
    <t>Ranking in total inflows</t>
  </si>
  <si>
    <t>Denmark</t>
  </si>
  <si>
    <t>Austria</t>
  </si>
  <si>
    <t>The Emigration Observatory (OEm) is an independent technical and research structure within the Centre for Research and Studies in Sociology (CIES-IUL) of ISCTE – University Institute of Lisbon. The Observatory is based on a partnership between the CIES-IUL, the Institute of Sociology (IS-UP) of the University of Porto, and the Centre for Geographical Studies (CEG) and the Centre for Research in Economic and Organizational Sociology (SOCIUS/CSG), both of the University of Lisbon. The Observatory is supported by the Portuguese Ministry of Foreign Affairs under a cooperation agreement.</t>
  </si>
  <si>
    <t>4th</t>
  </si>
  <si>
    <t>Table by Observatório da Emigração, data from: [AGO] Consulates of Angola in Portugal (Lisbon and Oporto); [AUT] Statistics Austria; [BEL] Eurostat, Statistics Database, Population and Social Conditions; [BRA] Ministério do Trabalho e Emprego; [CAN] Citizenship and Immigration Canada; [DEU] Statistisches Bundesamt Deutschland; [DNK] Denmark Statistik; [FRA] Institut Nacional de la Statistique et des Études Économiques; [ITA] Eurostat, Statistics Database, Population and Social Conditions; [LUX] Le Portail des Statistiques du Luxembourg; [MOZ] Direção Geral dos Assuntos Consulares e Comunidades Portuguesas (DGACCP) based on data from Mozambique Ministry of Labor; [NLD] Centraal Bureau voor de Statistiek; [NOR] Statistics Norway; [ESP] Instituto Nacional de Estadística; [CHE] Office Fédéral de la Statistique; [GBR] Department for Work and Pensions; [USA] US Department of Homeland Security; [VEN]  Instituto Nacional de Estadística.</t>
  </si>
  <si>
    <t>Table by Observatório da Emigração, data from: [BEL] Eurostat, Statistics Database, Population and Social Conditions; [CAN] Statistics Canada; [FRA] Institut Nacional de la Statistique et des Études Économiques; [DEU] Statistisches Bundesamt Deutschland; [ITA] Istituto Nazionale di Statistica;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American Community Survey.</t>
  </si>
  <si>
    <t>Table by Observatório da Emigração, data from: [BEL] Eurostat, Statistics Database, Population and Social Conditions; [CAN] OECD, International Migration Database; [FRA] Ministère de L’intérieure; [DEU] Statistisches Bundesamt Deutschland; [ITA] Istituto Nazionale di Statistica; [LUX] Ministère de la Justice; [NLD] Centraal Bureau voor de Statistiek; [NOR] Statistics Norway; [ESP] Ministerio de Justicia; [CHE] Office Fédéral de la Statistique; [GBR] Government UK; [USA] US Department of Homeland Security.</t>
  </si>
  <si>
    <t>Chart by Observatório da Emigração, data from: [AGO] Consulates of Angola in Portugal (Lisbon and Oporto); [BEL] Eurostat, Statistics Database, Population and Social Conditions; [BRA] Ministério do Trabalho e Emprego; [CAN] Citizenship and Immigration Canada; [DEU] Statistisches Bundesamt Deutschland; [FRA] Institut Nacional de la Statistique et des Études Économiques; [ITA] Eurostat, Statistics Database, Population and Social Conditions; [LUX] Le Portail des Statistiques du Luxembourg; [MOZ] Direção Geral dos Assuntos Consulares e Comunidades Portuguesas (DGACCP) based on data from Mozambique Ministry of Labor; [NLD] Centraal Bureau voor de Statistiek; [NOR] Statistics Norway; [ESP] Instituto Nacional de Estadística; [CHE] Office Fédéral de la Statistique; [GBR] Department for Work and Pensions; [USA] US Department of Homeland Security.</t>
  </si>
  <si>
    <t>Chart by Observatório da Emigração, data from: [BEL] Eurostat, Statistics Database, Population and Social Conditions; [BRA] Instituto Brasileiro de Geografia e Estatística, Censos 2010; [CAN] Statistics Canada; [FRA] Institut Nacional de la Statistique et des Études Économiques; [DEU] Statistisches Bundesamt Deutschland; [ITA] OECD, International Migration Database;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Current Population Survey; [VEN]  Instituto Nacional de Estadística, Censos de Población e Vivienda.</t>
  </si>
  <si>
    <t>Chart by Observatório da Emigração, data from: [BEL] Eurostat, Statistics Database, Population and Social Conditions; [CAN] Statistics Canada; [FRA] Institut Nacional de la Statistique et des Études Économiques; [DEU] Statistisches Bundesamt Deutschland; [ITA] Istituto Nazionale di Statistica;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American Community Survey.</t>
  </si>
  <si>
    <t>Chart by Observatório da Emigração, data from: [BEL] Eurostat, Statistics Database, Population and Social Conditions; [CAN] OECD, International Migration Database; [FRA] Ministère de L’intérieure; [DEU] Statistisches Bundesamt Deutschland; [ITA] Istituto Nazionale di Statistica; [LUX] Ministère de la Justice; [NLD] Centraal Bureau voor de Statistiek; [NOR] Statistics Norway; [ESP] Ministerio de Justicia; [CHE] Office Fédéral de la Statistique; [GBR] Government UK; [USA] US Department of Homeland Security.</t>
  </si>
  <si>
    <t>Table by Observatório da Emigração, data from: [BEL] Eurostat, Statistics Database, Population and Social Conditions; [BRA] Instituto Brasileiro de Geografia e Estatística, Censos 2010; [CAN] Statistics Canada; [FRA] Institut Nacional de la Statistique et des Études Économiques; [DEU] Statistisches Bundesamt Deutschland; [ITA] OECD, International Migration Database; [LUX] Value of foreign-born migrants: United Nations Statistics Division; Value of Migrants born in Portugal: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Current Population Survey; [VEN]  Instituto Nacional de Estadística, Censos de Población e Vivienda.</t>
  </si>
  <si>
    <t>Table by Observatório da Emigração, source data detailed in following pages. Entities: Consulado-Geral da República de Angola em Lisboa and Consulado-Geral da República de Angola no Porto, Portugal; Direção-Geral dos Assuntos Consulares e das Comunidades Portuguesas, Portugal (DGACCP); OCDE; Eurostat; Statistics Austria; Ministério do Trabalho e Emprego, Brazil; IMILA, Investigación Migración Internacional de Latinoamérica; Instituto Brasileiro de Geografia e Estatística; Citizenship and Immigration Canada; Denmark Statistik; Institut Nacional de la Statistique et des Études Économiques, France; Ministère de L’intérieure, France; Instituto Nacional de Estatística, Mozambique; Statistisches Bundesamt Deutschland; Istituto Nazionale di Statistica, Italia; Le Portail des Statistiques du Luxembourg; Ministère de la Justice, Luxembourg; Centraal Bureau voor de Statistiek, Netherlands; Statistics Norway; INE España; Observatorio Permanente de la Immigración, España; Office Fédéral de la Statistique, Switzerland; Department for Work and Pensions, UK; UK Office for National Statistics, Annual Population Survey (APS) /Labour Force Survey (LFS); Government UK, Home Office; US Department of Homeland Security; Instituto Nacional de Estadística, Venezuela; United Nations Statistics Division.</t>
  </si>
  <si>
    <t>15th</t>
  </si>
  <si>
    <t>Luxembourg</t>
  </si>
  <si>
    <t>Factbook 2023: list of tables and charts</t>
  </si>
  <si>
    <r>
      <rPr>
        <b/>
        <sz val="9"/>
        <color rgb="FFC00000"/>
        <rFont val="Arial"/>
        <family val="2"/>
      </rPr>
      <t>Table 2.1</t>
    </r>
    <r>
      <rPr>
        <b/>
        <sz val="9"/>
        <rFont val="Arial"/>
        <family val="2"/>
      </rPr>
      <t xml:space="preserve"> Main indicators of Portuguese emigration to top destination countries, 2022 or last year available</t>
    </r>
  </si>
  <si>
    <r>
      <rPr>
        <b/>
        <sz val="9"/>
        <color rgb="FFC00000"/>
        <rFont val="Arial"/>
        <family val="2"/>
      </rPr>
      <t>Table 2.2</t>
    </r>
    <r>
      <rPr>
        <b/>
        <sz val="9"/>
        <rFont val="Arial"/>
        <family val="2"/>
      </rPr>
      <t xml:space="preserve"> Portuguese permanent inflows in top destination countries, 2022 or last year available</t>
    </r>
  </si>
  <si>
    <r>
      <rPr>
        <b/>
        <sz val="9"/>
        <color rgb="FFC00000"/>
        <rFont val="Arial"/>
        <family val="2"/>
      </rPr>
      <t>Table 2.3</t>
    </r>
    <r>
      <rPr>
        <b/>
        <sz val="9"/>
        <rFont val="Arial"/>
        <family val="2"/>
      </rPr>
      <t xml:space="preserve"> Stock of migrants born in Portugal in top destination countries, 2022 or last year available</t>
    </r>
  </si>
  <si>
    <r>
      <rPr>
        <b/>
        <sz val="9"/>
        <color rgb="FFC00000"/>
        <rFont val="Arial"/>
        <family val="2"/>
      </rPr>
      <t>Table 2.4</t>
    </r>
    <r>
      <rPr>
        <b/>
        <sz val="9"/>
        <rFont val="Arial"/>
        <family val="2"/>
      </rPr>
      <t xml:space="preserve"> Population with Portuguese citizenship in top destination countries, 2022 or last year available</t>
    </r>
  </si>
  <si>
    <r>
      <rPr>
        <b/>
        <sz val="9"/>
        <color rgb="FFC00000"/>
        <rFont val="Arial"/>
        <family val="2"/>
      </rPr>
      <t>Table 2.5</t>
    </r>
    <r>
      <rPr>
        <b/>
        <sz val="9"/>
        <rFont val="Arial"/>
        <family val="2"/>
      </rPr>
      <t xml:space="preserve"> Acquisition of citizenship by Portuguese in top destination countries, 2022 or last year available</t>
    </r>
  </si>
  <si>
    <r>
      <rPr>
        <b/>
        <sz val="9"/>
        <color rgb="FFC00000"/>
        <rFont val="Arial"/>
        <family val="2"/>
      </rPr>
      <t>Chart 2.1</t>
    </r>
    <r>
      <rPr>
        <b/>
        <sz val="9"/>
        <rFont val="Arial"/>
        <family val="2"/>
      </rPr>
      <t xml:space="preserve"> Portuguese permanent inflows in top destination countries, 2022 or last year available</t>
    </r>
  </si>
  <si>
    <r>
      <rPr>
        <b/>
        <sz val="9"/>
        <color rgb="FFC00000"/>
        <rFont val="Arial"/>
        <family val="2"/>
      </rPr>
      <t>Chart 2.2</t>
    </r>
    <r>
      <rPr>
        <b/>
        <sz val="9"/>
        <rFont val="Arial"/>
        <family val="2"/>
      </rPr>
      <t xml:space="preserve"> Stock of migrants born in Portugal in top destination countries, 2022 or last year available</t>
    </r>
  </si>
  <si>
    <r>
      <rPr>
        <b/>
        <sz val="9"/>
        <color rgb="FFC00000"/>
        <rFont val="Arial"/>
        <family val="2"/>
      </rPr>
      <t>Chart 2.3</t>
    </r>
    <r>
      <rPr>
        <b/>
        <sz val="9"/>
        <rFont val="Arial"/>
        <family val="2"/>
      </rPr>
      <t xml:space="preserve"> Population with Portuguese citizenship in top destination countries, 2022 or last year available</t>
    </r>
  </si>
  <si>
    <r>
      <rPr>
        <b/>
        <sz val="9"/>
        <color rgb="FFC00000"/>
        <rFont val="Arial"/>
        <family val="2"/>
      </rPr>
      <t>Chart 2.4</t>
    </r>
    <r>
      <rPr>
        <b/>
        <sz val="9"/>
        <rFont val="Arial"/>
        <family val="2"/>
      </rPr>
      <t xml:space="preserve"> Acquisition of citizenship by Portuguese in top destination countries, 2022 or last year available</t>
    </r>
  </si>
  <si>
    <t>[AGO] Data from visas concerning permanent emigration. 2021. [BEL] 2021.[MOZ] 2016. [VEN] 2011.</t>
  </si>
  <si>
    <t>[AGO] Data from visas concerning permanent emigration. 2021. [BEL] 2021. [MOZ] 2016. [VEN] 2011.</t>
  </si>
  <si>
    <t>[BRA] 2010. [CAN] 2021. [FRA] Values are provisional. [GER] 2021. [LUX] Value of migrants born in Portugal for 2018 was granted on request. [MOZ] 2007. [GBR] 2021. [VEN] 2011.</t>
  </si>
  <si>
    <t>[CAN] 2021. [FRA] Values are provisional. [MOZ] 2017. [GBR] 2020. [USA] 2021.</t>
  </si>
  <si>
    <t xml:space="preserve">[CAN] 2021. </t>
  </si>
  <si>
    <t>[CAN] 2021.</t>
  </si>
  <si>
    <r>
      <t>[AGO] Permanente inflows: data from visas concerning permanent emigration. 2021.[BEL] Permanent inflows: 2021. [BRA] Migrants born in Portugal: 2010. [CAN] Migrants born in Portugal and population with Portuguese citizenshipl: 2021. Acquisition of citizenship by Portuguese: 2021.</t>
    </r>
    <r>
      <rPr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>[USA] Population with Portuguese citizenship: 2017. [FRA]  Migrants born in Portugal and population with Portuguese citizenship: Values are provisional. [GER] Migrants born in Portugal: 2021. [LUX] Migrants born in Portugal: Value of migrants born in Portugal for 2018 was granted on request</t>
    </r>
    <r>
      <rPr>
        <sz val="8"/>
        <color rgb="FFFF0000"/>
        <rFont val="Arial"/>
        <family val="2"/>
      </rPr>
      <t>.</t>
    </r>
    <r>
      <rPr>
        <sz val="8"/>
        <rFont val="Arial"/>
        <family val="2"/>
      </rPr>
      <t xml:space="preserve"> [MOZ] Permanent inflows: 2016. Migrants born in Portugal: 2007. Population with Portuguese citizenship: 2017. [GBR] Migrants born in Portugal: 2021. Population with Portuguese citizenship: 2020. [USA] Population with Portuguese citizenship: 2021. [VEN] Permanente inflows and Migrants born in Portugal: 2011.</t>
    </r>
  </si>
  <si>
    <t>06 May 2024.</t>
  </si>
  <si>
    <t>http://www.observatorioemigracao.pt/np4EN/9947.html</t>
  </si>
  <si>
    <t>http://www.observatorioemigracao.pt/np4/9947.html</t>
  </si>
  <si>
    <t>Sweden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</si>
</sst>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3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12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79998168889431442"/>
      </bottom>
      <diagonal/>
    </border>
    <border>
      <left style="thin">
        <color auto="1"/>
      </left>
      <right style="thin">
        <color auto="1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theme="4" tint="0.79998168889431442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4" tint="0.79998168889431442"/>
      </bottom>
      <diagonal/>
    </border>
    <border>
      <left style="thin">
        <color auto="1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auto="1"/>
      </left>
      <right/>
      <top style="thin">
        <color theme="4" tint="0.79998168889431442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8" fillId="0" borderId="0" applyNumberFormat="0" applyFill="0" applyBorder="0" applyAlignment="0" applyProtection="0"/>
    <xf numFmtId="0" fontId="17" fillId="0" borderId="0"/>
    <xf numFmtId="166" fontId="26" fillId="0" borderId="6" applyFill="0" applyProtection="0">
      <alignment horizontal="right" vertical="center" wrapText="1"/>
    </xf>
    <xf numFmtId="167" fontId="26" fillId="0" borderId="7" applyFill="0" applyProtection="0">
      <alignment horizontal="right" vertical="center" wrapText="1"/>
    </xf>
    <xf numFmtId="0" fontId="26" fillId="0" borderId="0" applyNumberFormat="0" applyFill="0" applyBorder="0" applyProtection="0">
      <alignment horizontal="left" vertical="center" wrapText="1"/>
    </xf>
    <xf numFmtId="168" fontId="26" fillId="0" borderId="0" applyFill="0" applyBorder="0" applyProtection="0">
      <alignment horizontal="right" vertical="center" wrapText="1"/>
    </xf>
    <xf numFmtId="169" fontId="26" fillId="0" borderId="4" applyFill="0" applyProtection="0">
      <alignment horizontal="right" vertical="center" wrapText="1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78">
    <xf numFmtId="0" fontId="0" fillId="0" borderId="0" xfId="0"/>
    <xf numFmtId="3" fontId="9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8" fillId="0" borderId="0" xfId="0" applyNumberFormat="1" applyFont="1" applyAlignment="1">
      <alignment horizontal="left" vertical="center" indent="1"/>
    </xf>
    <xf numFmtId="3" fontId="8" fillId="0" borderId="0" xfId="0" applyNumberFormat="1" applyFont="1" applyAlignment="1">
      <alignment horizontal="right" vertical="center" indent="1"/>
    </xf>
    <xf numFmtId="0" fontId="0" fillId="0" borderId="0" xfId="0" applyAlignment="1">
      <alignment horizontal="left" indent="1"/>
    </xf>
    <xf numFmtId="3" fontId="9" fillId="0" borderId="0" xfId="0" applyNumberFormat="1" applyFont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left" vertical="center" wrapText="1" indent="1"/>
    </xf>
    <xf numFmtId="3" fontId="10" fillId="0" borderId="0" xfId="0" applyNumberFormat="1" applyFont="1" applyAlignment="1">
      <alignment horizontal="left" indent="1"/>
    </xf>
    <xf numFmtId="0" fontId="13" fillId="0" borderId="0" xfId="0" applyFont="1" applyAlignment="1">
      <alignment horizontal="left" indent="1"/>
    </xf>
    <xf numFmtId="3" fontId="9" fillId="0" borderId="0" xfId="0" applyNumberFormat="1" applyFont="1" applyAlignment="1">
      <alignment horizontal="left" indent="1"/>
    </xf>
    <xf numFmtId="0" fontId="0" fillId="0" borderId="0" xfId="0" applyAlignment="1">
      <alignment horizontal="left" wrapText="1" indent="1"/>
    </xf>
    <xf numFmtId="14" fontId="9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9" fillId="0" borderId="0" xfId="0" applyNumberFormat="1" applyFont="1"/>
    <xf numFmtId="3" fontId="10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0" fillId="2" borderId="0" xfId="0" applyFill="1"/>
    <xf numFmtId="3" fontId="9" fillId="2" borderId="0" xfId="0" applyNumberFormat="1" applyFont="1" applyFill="1" applyAlignment="1">
      <alignment vertical="center"/>
    </xf>
    <xf numFmtId="3" fontId="15" fillId="2" borderId="0" xfId="0" applyNumberFormat="1" applyFont="1" applyFill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left" vertical="center" indent="1"/>
    </xf>
    <xf numFmtId="0" fontId="0" fillId="2" borderId="0" xfId="0" applyFill="1" applyAlignment="1">
      <alignment horizontal="right" indent="1"/>
    </xf>
    <xf numFmtId="3" fontId="10" fillId="0" borderId="0" xfId="0" applyNumberFormat="1" applyFont="1" applyAlignment="1">
      <alignment horizontal="right" vertical="top" indent="1"/>
    </xf>
    <xf numFmtId="0" fontId="9" fillId="0" borderId="0" xfId="0" applyFont="1" applyAlignment="1">
      <alignment horizontal="left" vertical="center" indent="1"/>
    </xf>
    <xf numFmtId="3" fontId="10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 indent="1"/>
    </xf>
    <xf numFmtId="0" fontId="16" fillId="0" borderId="0" xfId="0" applyFont="1" applyAlignment="1">
      <alignment horizontal="left" vertical="center" indent="1"/>
    </xf>
    <xf numFmtId="0" fontId="20" fillId="0" borderId="0" xfId="1" applyFont="1" applyBorder="1" applyAlignment="1">
      <alignment horizontal="right" vertical="center" indent="1"/>
    </xf>
    <xf numFmtId="0" fontId="20" fillId="0" borderId="0" xfId="0" applyFont="1" applyAlignment="1">
      <alignment horizontal="left" vertical="top" indent="1"/>
    </xf>
    <xf numFmtId="3" fontId="7" fillId="0" borderId="10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7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indent="1"/>
    </xf>
    <xf numFmtId="0" fontId="0" fillId="2" borderId="0" xfId="0" applyFill="1" applyAlignment="1">
      <alignment horizontal="right"/>
    </xf>
    <xf numFmtId="0" fontId="7" fillId="0" borderId="4" xfId="0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center" vertical="center" wrapText="1"/>
    </xf>
    <xf numFmtId="3" fontId="6" fillId="0" borderId="0" xfId="0" applyNumberFormat="1" applyFont="1"/>
    <xf numFmtId="3" fontId="9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left" vertical="center"/>
    </xf>
    <xf numFmtId="3" fontId="8" fillId="0" borderId="0" xfId="0" applyNumberFormat="1" applyFont="1" applyAlignment="1">
      <alignment horizontal="right" vertical="center" indent="4"/>
    </xf>
    <xf numFmtId="3" fontId="8" fillId="0" borderId="0" xfId="1" applyNumberFormat="1" applyFill="1" applyAlignment="1">
      <alignment horizontal="left" vertical="center" wrapText="1"/>
    </xf>
    <xf numFmtId="0" fontId="8" fillId="0" borderId="0" xfId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3" fontId="8" fillId="0" borderId="0" xfId="1" applyNumberFormat="1" applyFill="1" applyBorder="1" applyAlignment="1">
      <alignment horizontal="left" vertical="center" wrapText="1"/>
    </xf>
    <xf numFmtId="0" fontId="8" fillId="0" borderId="0" xfId="1" applyFill="1" applyBorder="1" applyAlignment="1">
      <alignment horizontal="left" vertical="center" wrapText="1"/>
    </xf>
    <xf numFmtId="0" fontId="5" fillId="0" borderId="0" xfId="0" applyFont="1"/>
    <xf numFmtId="3" fontId="5" fillId="0" borderId="0" xfId="0" applyNumberFormat="1" applyFont="1"/>
    <xf numFmtId="0" fontId="0" fillId="0" borderId="0" xfId="0" applyAlignment="1">
      <alignment horizontal="left" vertical="top" wrapText="1"/>
    </xf>
    <xf numFmtId="3" fontId="8" fillId="0" borderId="0" xfId="0" applyNumberFormat="1" applyFont="1" applyAlignment="1">
      <alignment horizontal="right" vertical="center" wrapText="1" indent="4"/>
    </xf>
    <xf numFmtId="3" fontId="8" fillId="0" borderId="0" xfId="0" applyNumberFormat="1" applyFont="1" applyAlignment="1">
      <alignment horizontal="left" vertical="center" wrapText="1" indent="1"/>
    </xf>
    <xf numFmtId="0" fontId="10" fillId="0" borderId="8" xfId="0" applyFont="1" applyBorder="1" applyAlignment="1">
      <alignment horizontal="center" vertical="center" wrapText="1"/>
    </xf>
    <xf numFmtId="3" fontId="30" fillId="0" borderId="0" xfId="0" applyNumberFormat="1" applyFont="1" applyAlignment="1">
      <alignment vertical="center"/>
    </xf>
    <xf numFmtId="0" fontId="29" fillId="0" borderId="0" xfId="0" applyFont="1"/>
    <xf numFmtId="0" fontId="0" fillId="0" borderId="0" xfId="0" applyAlignment="1">
      <alignment vertical="center" wrapText="1"/>
    </xf>
    <xf numFmtId="1" fontId="9" fillId="0" borderId="0" xfId="0" applyNumberFormat="1" applyFont="1" applyAlignment="1">
      <alignment horizontal="left" vertical="center"/>
    </xf>
    <xf numFmtId="1" fontId="0" fillId="0" borderId="0" xfId="0" applyNumberFormat="1" applyAlignment="1">
      <alignment horizontal="left" vertical="center" indent="1"/>
    </xf>
    <xf numFmtId="1" fontId="0" fillId="0" borderId="0" xfId="0" applyNumberFormat="1" applyAlignment="1">
      <alignment horizontal="left" vertical="center"/>
    </xf>
    <xf numFmtId="3" fontId="8" fillId="0" borderId="0" xfId="0" applyNumberFormat="1" applyFont="1" applyAlignment="1">
      <alignment horizontal="left" vertical="top" wrapText="1"/>
    </xf>
    <xf numFmtId="3" fontId="8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/>
    <xf numFmtId="3" fontId="8" fillId="0" borderId="14" xfId="0" applyNumberFormat="1" applyFont="1" applyBorder="1" applyAlignment="1">
      <alignment horizontal="left" vertical="center" wrapText="1" indent="1"/>
    </xf>
    <xf numFmtId="3" fontId="8" fillId="0" borderId="14" xfId="0" applyNumberFormat="1" applyFont="1" applyBorder="1" applyAlignment="1">
      <alignment horizontal="right" vertical="center" wrapText="1" indent="4"/>
    </xf>
    <xf numFmtId="3" fontId="8" fillId="0" borderId="14" xfId="0" applyNumberFormat="1" applyFont="1" applyBorder="1" applyAlignment="1">
      <alignment horizontal="right" vertical="center" wrapText="1" indent="5"/>
    </xf>
    <xf numFmtId="3" fontId="8" fillId="0" borderId="15" xfId="0" applyNumberFormat="1" applyFont="1" applyBorder="1" applyAlignment="1">
      <alignment horizontal="left" vertical="center" wrapText="1" indent="1"/>
    </xf>
    <xf numFmtId="3" fontId="8" fillId="0" borderId="16" xfId="0" applyNumberFormat="1" applyFont="1" applyBorder="1" applyAlignment="1">
      <alignment horizontal="right" vertical="center" wrapText="1" indent="4"/>
    </xf>
    <xf numFmtId="3" fontId="8" fillId="0" borderId="16" xfId="0" applyNumberFormat="1" applyFont="1" applyBorder="1" applyAlignment="1">
      <alignment horizontal="right" vertical="center" wrapText="1" indent="5"/>
    </xf>
    <xf numFmtId="3" fontId="8" fillId="0" borderId="16" xfId="0" applyNumberFormat="1" applyFont="1" applyBorder="1" applyAlignment="1">
      <alignment horizontal="left" vertical="center" wrapText="1" indent="1"/>
    </xf>
    <xf numFmtId="3" fontId="8" fillId="0" borderId="16" xfId="0" applyNumberFormat="1" applyFont="1" applyBorder="1" applyAlignment="1">
      <alignment horizontal="left" vertical="center" indent="1"/>
    </xf>
    <xf numFmtId="3" fontId="8" fillId="0" borderId="16" xfId="0" applyNumberFormat="1" applyFont="1" applyBorder="1" applyAlignment="1">
      <alignment horizontal="right" vertical="center" indent="4"/>
    </xf>
    <xf numFmtId="3" fontId="8" fillId="0" borderId="16" xfId="0" applyNumberFormat="1" applyFont="1" applyBorder="1" applyAlignment="1">
      <alignment horizontal="right" vertical="center" indent="5"/>
    </xf>
    <xf numFmtId="3" fontId="8" fillId="0" borderId="18" xfId="0" applyNumberFormat="1" applyFont="1" applyBorder="1" applyAlignment="1">
      <alignment horizontal="right" vertical="center" wrapText="1" indent="4"/>
    </xf>
    <xf numFmtId="164" fontId="8" fillId="0" borderId="16" xfId="0" applyNumberFormat="1" applyFont="1" applyBorder="1" applyAlignment="1">
      <alignment horizontal="right" vertical="center" wrapText="1" indent="4"/>
    </xf>
    <xf numFmtId="0" fontId="3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3" fontId="8" fillId="0" borderId="18" xfId="0" applyNumberFormat="1" applyFont="1" applyBorder="1" applyAlignment="1">
      <alignment horizontal="right" vertical="center" indent="4"/>
    </xf>
    <xf numFmtId="164" fontId="8" fillId="0" borderId="16" xfId="0" applyNumberFormat="1" applyFont="1" applyBorder="1" applyAlignment="1">
      <alignment horizontal="right" vertical="center" indent="4"/>
    </xf>
    <xf numFmtId="3" fontId="8" fillId="0" borderId="19" xfId="0" applyNumberFormat="1" applyFont="1" applyBorder="1" applyAlignment="1">
      <alignment horizontal="left" vertical="center" indent="1"/>
    </xf>
    <xf numFmtId="3" fontId="8" fillId="0" borderId="20" xfId="0" applyNumberFormat="1" applyFont="1" applyBorder="1" applyAlignment="1">
      <alignment horizontal="right" vertical="center" indent="4"/>
    </xf>
    <xf numFmtId="3" fontId="8" fillId="0" borderId="19" xfId="0" applyNumberFormat="1" applyFont="1" applyBorder="1" applyAlignment="1">
      <alignment horizontal="right" vertical="center" indent="4"/>
    </xf>
    <xf numFmtId="164" fontId="8" fillId="0" borderId="19" xfId="0" applyNumberFormat="1" applyFont="1" applyBorder="1" applyAlignment="1">
      <alignment horizontal="right" vertical="center" indent="4"/>
    </xf>
    <xf numFmtId="3" fontId="8" fillId="0" borderId="14" xfId="0" applyNumberFormat="1" applyFont="1" applyBorder="1" applyAlignment="1">
      <alignment horizontal="left" vertical="center" indent="1"/>
    </xf>
    <xf numFmtId="3" fontId="8" fillId="0" borderId="17" xfId="0" applyNumberFormat="1" applyFont="1" applyBorder="1" applyAlignment="1">
      <alignment horizontal="right" vertical="center" indent="4"/>
    </xf>
    <xf numFmtId="3" fontId="8" fillId="0" borderId="14" xfId="0" applyNumberFormat="1" applyFont="1" applyBorder="1" applyAlignment="1">
      <alignment horizontal="right" vertical="center" indent="4"/>
    </xf>
    <xf numFmtId="164" fontId="8" fillId="0" borderId="14" xfId="0" applyNumberFormat="1" applyFont="1" applyBorder="1" applyAlignment="1">
      <alignment horizontal="right" vertical="center" indent="4"/>
    </xf>
    <xf numFmtId="0" fontId="2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right" vertical="center" wrapText="1" indent="4"/>
    </xf>
    <xf numFmtId="165" fontId="8" fillId="0" borderId="14" xfId="0" applyNumberFormat="1" applyFont="1" applyBorder="1" applyAlignment="1">
      <alignment horizontal="right" vertical="center" wrapText="1" indent="4"/>
    </xf>
    <xf numFmtId="165" fontId="8" fillId="0" borderId="16" xfId="0" applyNumberFormat="1" applyFont="1" applyBorder="1" applyAlignment="1">
      <alignment horizontal="right" vertical="center" indent="4"/>
    </xf>
    <xf numFmtId="3" fontId="8" fillId="0" borderId="22" xfId="0" applyNumberFormat="1" applyFont="1" applyBorder="1" applyAlignment="1">
      <alignment horizontal="right" vertical="center" indent="4"/>
    </xf>
    <xf numFmtId="3" fontId="8" fillId="0" borderId="23" xfId="0" applyNumberFormat="1" applyFont="1" applyBorder="1" applyAlignment="1">
      <alignment horizontal="right" vertical="center" indent="4"/>
    </xf>
    <xf numFmtId="165" fontId="8" fillId="0" borderId="19" xfId="0" applyNumberFormat="1" applyFont="1" applyBorder="1" applyAlignment="1">
      <alignment horizontal="right" vertical="center" indent="4"/>
    </xf>
    <xf numFmtId="3" fontId="8" fillId="0" borderId="17" xfId="0" applyNumberFormat="1" applyFont="1" applyBorder="1" applyAlignment="1">
      <alignment horizontal="right" vertical="center" wrapText="1" indent="3"/>
    </xf>
    <xf numFmtId="165" fontId="8" fillId="0" borderId="14" xfId="0" applyNumberFormat="1" applyFont="1" applyBorder="1" applyAlignment="1">
      <alignment horizontal="right" vertical="center" wrapText="1" indent="5"/>
    </xf>
    <xf numFmtId="165" fontId="8" fillId="0" borderId="14" xfId="0" applyNumberFormat="1" applyFont="1" applyBorder="1" applyAlignment="1">
      <alignment horizontal="center" vertical="center" wrapText="1"/>
    </xf>
    <xf numFmtId="3" fontId="8" fillId="0" borderId="18" xfId="0" applyNumberFormat="1" applyFont="1" applyBorder="1" applyAlignment="1">
      <alignment horizontal="right" vertical="center" indent="3"/>
    </xf>
    <xf numFmtId="165" fontId="8" fillId="0" borderId="16" xfId="0" applyNumberFormat="1" applyFont="1" applyBorder="1" applyAlignment="1">
      <alignment horizontal="right" vertical="center" indent="5"/>
    </xf>
    <xf numFmtId="165" fontId="8" fillId="0" borderId="16" xfId="0" applyNumberFormat="1" applyFont="1" applyBorder="1" applyAlignment="1">
      <alignment horizontal="center" vertical="center"/>
    </xf>
    <xf numFmtId="3" fontId="8" fillId="0" borderId="20" xfId="0" applyNumberFormat="1" applyFont="1" applyBorder="1" applyAlignment="1">
      <alignment horizontal="right" vertical="center" indent="3"/>
    </xf>
    <xf numFmtId="165" fontId="8" fillId="0" borderId="19" xfId="0" applyNumberFormat="1" applyFont="1" applyBorder="1" applyAlignment="1">
      <alignment horizontal="right" vertical="center" indent="5"/>
    </xf>
    <xf numFmtId="165" fontId="8" fillId="0" borderId="19" xfId="0" applyNumberFormat="1" applyFont="1" applyBorder="1" applyAlignment="1">
      <alignment horizontal="center" vertical="center"/>
    </xf>
    <xf numFmtId="3" fontId="8" fillId="0" borderId="17" xfId="0" applyNumberFormat="1" applyFont="1" applyBorder="1" applyAlignment="1">
      <alignment horizontal="right" vertical="center" wrapText="1" indent="4"/>
    </xf>
    <xf numFmtId="164" fontId="8" fillId="0" borderId="14" xfId="0" applyNumberFormat="1" applyFont="1" applyBorder="1" applyAlignment="1">
      <alignment horizontal="right" vertical="center" wrapText="1" indent="5"/>
    </xf>
    <xf numFmtId="164" fontId="8" fillId="0" borderId="16" xfId="0" applyNumberFormat="1" applyFont="1" applyBorder="1" applyAlignment="1">
      <alignment horizontal="right" vertical="center" indent="5"/>
    </xf>
    <xf numFmtId="3" fontId="8" fillId="0" borderId="19" xfId="0" applyNumberFormat="1" applyFont="1" applyBorder="1" applyAlignment="1">
      <alignment horizontal="right" vertical="center" indent="5"/>
    </xf>
    <xf numFmtId="164" fontId="8" fillId="0" borderId="19" xfId="0" applyNumberFormat="1" applyFont="1" applyBorder="1" applyAlignment="1">
      <alignment horizontal="right" vertical="center" indent="5"/>
    </xf>
    <xf numFmtId="0" fontId="8" fillId="0" borderId="0" xfId="1" applyFill="1" applyAlignment="1">
      <alignment horizontal="left" vertical="center" wrapText="1"/>
    </xf>
    <xf numFmtId="3" fontId="1" fillId="0" borderId="0" xfId="0" applyNumberFormat="1" applyFont="1" applyAlignment="1">
      <alignment horizontal="right" vertical="center" wrapText="1" indent="1"/>
    </xf>
    <xf numFmtId="0" fontId="1" fillId="0" borderId="0" xfId="0" quotePrefix="1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wrapText="1" indent="1"/>
    </xf>
    <xf numFmtId="0" fontId="0" fillId="0" borderId="24" xfId="0" applyBorder="1" applyAlignment="1">
      <alignment horizontal="left" vertical="center" wrapText="1" indent="1"/>
    </xf>
    <xf numFmtId="3" fontId="7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3" fontId="8" fillId="0" borderId="0" xfId="1" applyNumberFormat="1" applyFill="1" applyAlignment="1">
      <alignment horizontal="left" vertical="center" wrapText="1"/>
    </xf>
    <xf numFmtId="0" fontId="8" fillId="0" borderId="0" xfId="1" applyFill="1" applyAlignment="1">
      <alignment horizontal="left" vertical="center" wrapText="1"/>
    </xf>
    <xf numFmtId="3" fontId="18" fillId="0" borderId="0" xfId="0" applyNumberFormat="1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8" fillId="0" borderId="0" xfId="1" applyAlignment="1">
      <alignment horizontal="left" vertical="center" wrapText="1"/>
    </xf>
    <xf numFmtId="3" fontId="8" fillId="0" borderId="0" xfId="1" quotePrefix="1" applyNumberFormat="1" applyFill="1" applyAlignment="1">
      <alignment horizontal="left" vertical="center" wrapText="1"/>
    </xf>
    <xf numFmtId="3" fontId="8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8" fillId="0" borderId="0" xfId="0" applyNumberFormat="1" applyFont="1" applyAlignment="1">
      <alignment horizontal="center" vertical="top" wrapText="1"/>
    </xf>
    <xf numFmtId="3" fontId="23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left" vertical="top" wrapText="1"/>
    </xf>
    <xf numFmtId="3" fontId="23" fillId="0" borderId="0" xfId="0" applyNumberFormat="1" applyFont="1" applyAlignment="1">
      <alignment horizontal="left" vertical="center" wrapText="1"/>
    </xf>
    <xf numFmtId="0" fontId="0" fillId="0" borderId="0" xfId="0"/>
    <xf numFmtId="0" fontId="8" fillId="0" borderId="0" xfId="0" applyFont="1" applyAlignment="1">
      <alignment horizontal="left" vertical="top" wrapText="1"/>
    </xf>
    <xf numFmtId="0" fontId="7" fillId="0" borderId="1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0" fillId="0" borderId="3" xfId="0" applyBorder="1"/>
    <xf numFmtId="3" fontId="7" fillId="0" borderId="3" xfId="0" applyNumberFormat="1" applyFont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7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3" fontId="5" fillId="0" borderId="0" xfId="0" applyNumberFormat="1" applyFont="1" applyAlignment="1">
      <alignment horizontal="left" vertical="top" wrapText="1"/>
    </xf>
    <xf numFmtId="3" fontId="7" fillId="0" borderId="11" xfId="0" applyNumberFormat="1" applyFont="1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3" fontId="7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23" fillId="2" borderId="2" xfId="0" applyNumberFormat="1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1" fillId="0" borderId="0" xfId="0" quotePrefix="1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center" wrapText="1"/>
    </xf>
  </cellXfs>
  <cellStyles count="12">
    <cellStyle name="Hiperligação" xfId="1" builtinId="8" customBuiltin="1"/>
    <cellStyle name="Hiperligação Visitada" xfId="8" builtinId="9" hidden="1"/>
    <cellStyle name="Hiperligação Visitada" xfId="9" builtinId="9" hidden="1"/>
    <cellStyle name="Hiperligação Visitada" xfId="10" builtinId="9" hidden="1"/>
    <cellStyle name="Hiperligação Visitada" xfId="11" builtinId="9" hidden="1"/>
    <cellStyle name="Normal" xfId="0" builtinId="0"/>
    <cellStyle name="Normal 54" xfId="2" xr:uid="{00000000-0005-0000-0000-000006000000}"/>
    <cellStyle name="ss15" xfId="5" xr:uid="{00000000-0005-0000-0000-000007000000}"/>
    <cellStyle name="ss16" xfId="3" xr:uid="{00000000-0005-0000-0000-000008000000}"/>
    <cellStyle name="ss17" xfId="6" xr:uid="{00000000-0005-0000-0000-000009000000}"/>
    <cellStyle name="ss22" xfId="4" xr:uid="{00000000-0005-0000-0000-00000A000000}"/>
    <cellStyle name="ss23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2.1'!$B$50:$B$68</c:f>
              <c:strCache>
                <c:ptCount val="19"/>
                <c:pt idx="0">
                  <c:v>Angola</c:v>
                </c:pt>
                <c:pt idx="1">
                  <c:v>Venezuela</c:v>
                </c:pt>
                <c:pt idx="2">
                  <c:v>Sweden</c:v>
                </c:pt>
                <c:pt idx="3">
                  <c:v>Brazil</c:v>
                </c:pt>
                <c:pt idx="4">
                  <c:v>Italy</c:v>
                </c:pt>
                <c:pt idx="5">
                  <c:v>United States</c:v>
                </c:pt>
                <c:pt idx="6">
                  <c:v>Norway</c:v>
                </c:pt>
                <c:pt idx="7">
                  <c:v>Austria</c:v>
                </c:pt>
                <c:pt idx="8">
                  <c:v>Canada</c:v>
                </c:pt>
                <c:pt idx="9">
                  <c:v>Mozambique</c:v>
                </c:pt>
                <c:pt idx="10">
                  <c:v>Denmark</c:v>
                </c:pt>
                <c:pt idx="11">
                  <c:v>Belgium</c:v>
                </c:pt>
                <c:pt idx="12">
                  <c:v>Luxembourg</c:v>
                </c:pt>
                <c:pt idx="13">
                  <c:v>Netherlands</c:v>
                </c:pt>
                <c:pt idx="14">
                  <c:v>Germany</c:v>
                </c:pt>
                <c:pt idx="15">
                  <c:v>United Kingdom</c:v>
                </c:pt>
                <c:pt idx="16">
                  <c:v>Switzerland</c:v>
                </c:pt>
                <c:pt idx="17">
                  <c:v>France</c:v>
                </c:pt>
                <c:pt idx="18">
                  <c:v>Spain</c:v>
                </c:pt>
              </c:strCache>
            </c:strRef>
          </c:cat>
          <c:val>
            <c:numRef>
              <c:f>'Chart 2.1'!$C$50:$C$68</c:f>
              <c:numCache>
                <c:formatCode>#,##0</c:formatCode>
                <c:ptCount val="19"/>
                <c:pt idx="0">
                  <c:v>381</c:v>
                </c:pt>
                <c:pt idx="1">
                  <c:v>532</c:v>
                </c:pt>
                <c:pt idx="2">
                  <c:v>547</c:v>
                </c:pt>
                <c:pt idx="3">
                  <c:v>562</c:v>
                </c:pt>
                <c:pt idx="4">
                  <c:v>670</c:v>
                </c:pt>
                <c:pt idx="5">
                  <c:v>746</c:v>
                </c:pt>
                <c:pt idx="6">
                  <c:v>784</c:v>
                </c:pt>
                <c:pt idx="7">
                  <c:v>797</c:v>
                </c:pt>
                <c:pt idx="8">
                  <c:v>875</c:v>
                </c:pt>
                <c:pt idx="9">
                  <c:v>1439</c:v>
                </c:pt>
                <c:pt idx="10">
                  <c:v>1812</c:v>
                </c:pt>
                <c:pt idx="11">
                  <c:v>3529</c:v>
                </c:pt>
                <c:pt idx="12">
                  <c:v>3633</c:v>
                </c:pt>
                <c:pt idx="13">
                  <c:v>4533</c:v>
                </c:pt>
                <c:pt idx="14">
                  <c:v>5935</c:v>
                </c:pt>
                <c:pt idx="15">
                  <c:v>7941</c:v>
                </c:pt>
                <c:pt idx="16">
                  <c:v>9948</c:v>
                </c:pt>
                <c:pt idx="17">
                  <c:v>10216</c:v>
                </c:pt>
                <c:pt idx="18">
                  <c:v>11001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0-4E13-8617-132340C99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1348352"/>
        <c:axId val="221195072"/>
      </c:barChart>
      <c:catAx>
        <c:axId val="2213483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1195072"/>
        <c:crosses val="autoZero"/>
        <c:auto val="1"/>
        <c:lblAlgn val="ctr"/>
        <c:lblOffset val="100"/>
        <c:noMultiLvlLbl val="0"/>
      </c:catAx>
      <c:valAx>
        <c:axId val="221195072"/>
        <c:scaling>
          <c:orientation val="minMax"/>
        </c:scaling>
        <c:delete val="0"/>
        <c:axPos val="b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13483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2.2'!$B$50:$B$65</c:f>
              <c:strCache>
                <c:ptCount val="16"/>
                <c:pt idx="0">
                  <c:v>Mozambique</c:v>
                </c:pt>
                <c:pt idx="1">
                  <c:v>Norway</c:v>
                </c:pt>
                <c:pt idx="2">
                  <c:v>Sweden</c:v>
                </c:pt>
                <c:pt idx="3">
                  <c:v>Italy</c:v>
                </c:pt>
                <c:pt idx="4">
                  <c:v>Netherlands</c:v>
                </c:pt>
                <c:pt idx="5">
                  <c:v>Venezuela</c:v>
                </c:pt>
                <c:pt idx="6">
                  <c:v>Belgium</c:v>
                </c:pt>
                <c:pt idx="7">
                  <c:v>Luxembourg</c:v>
                </c:pt>
                <c:pt idx="8">
                  <c:v>Spain</c:v>
                </c:pt>
                <c:pt idx="9">
                  <c:v>Germany</c:v>
                </c:pt>
                <c:pt idx="10">
                  <c:v>Canada</c:v>
                </c:pt>
                <c:pt idx="11">
                  <c:v>Brazil</c:v>
                </c:pt>
                <c:pt idx="12">
                  <c:v>United Kingdom</c:v>
                </c:pt>
                <c:pt idx="13">
                  <c:v>United States</c:v>
                </c:pt>
                <c:pt idx="14">
                  <c:v>Switzerland</c:v>
                </c:pt>
                <c:pt idx="15">
                  <c:v>France</c:v>
                </c:pt>
              </c:strCache>
            </c:strRef>
          </c:cat>
          <c:val>
            <c:numRef>
              <c:f>'Chart 2.2'!$C$50:$C$65</c:f>
              <c:numCache>
                <c:formatCode>#,##0</c:formatCode>
                <c:ptCount val="16"/>
                <c:pt idx="0">
                  <c:v>3767</c:v>
                </c:pt>
                <c:pt idx="1">
                  <c:v>3967</c:v>
                </c:pt>
                <c:pt idx="2">
                  <c:v>4740</c:v>
                </c:pt>
                <c:pt idx="3">
                  <c:v>6562</c:v>
                </c:pt>
                <c:pt idx="4">
                  <c:v>22141</c:v>
                </c:pt>
                <c:pt idx="5">
                  <c:v>37326</c:v>
                </c:pt>
                <c:pt idx="6">
                  <c:v>38423</c:v>
                </c:pt>
                <c:pt idx="7">
                  <c:v>72821</c:v>
                </c:pt>
                <c:pt idx="8">
                  <c:v>93621</c:v>
                </c:pt>
                <c:pt idx="9">
                  <c:v>115165</c:v>
                </c:pt>
                <c:pt idx="10">
                  <c:v>133695</c:v>
                </c:pt>
                <c:pt idx="11">
                  <c:v>137973</c:v>
                </c:pt>
                <c:pt idx="12">
                  <c:v>156295</c:v>
                </c:pt>
                <c:pt idx="13">
                  <c:v>183633</c:v>
                </c:pt>
                <c:pt idx="14">
                  <c:v>203847</c:v>
                </c:pt>
                <c:pt idx="15">
                  <c:v>573000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B-4F88-BF0D-F5FD7B23A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2519296"/>
        <c:axId val="221199680"/>
      </c:barChart>
      <c:catAx>
        <c:axId val="2225192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1199680"/>
        <c:crosses val="autoZero"/>
        <c:auto val="1"/>
        <c:lblAlgn val="ctr"/>
        <c:lblOffset val="100"/>
        <c:noMultiLvlLbl val="0"/>
      </c:catAx>
      <c:valAx>
        <c:axId val="221199680"/>
        <c:scaling>
          <c:orientation val="minMax"/>
          <c:max val="700000"/>
          <c:min val="0"/>
        </c:scaling>
        <c:delete val="0"/>
        <c:axPos val="b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crossAx val="2225192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2.3'!$B$49:$B$62</c:f>
              <c:strCache>
                <c:ptCount val="14"/>
                <c:pt idx="0">
                  <c:v>Sweden</c:v>
                </c:pt>
                <c:pt idx="1">
                  <c:v>Mozambique</c:v>
                </c:pt>
                <c:pt idx="2">
                  <c:v>Norway</c:v>
                </c:pt>
                <c:pt idx="3">
                  <c:v>Italy</c:v>
                </c:pt>
                <c:pt idx="4">
                  <c:v>Canada</c:v>
                </c:pt>
                <c:pt idx="5">
                  <c:v>Netherlands</c:v>
                </c:pt>
                <c:pt idx="6">
                  <c:v>United States</c:v>
                </c:pt>
                <c:pt idx="7">
                  <c:v>Belgium</c:v>
                </c:pt>
                <c:pt idx="8">
                  <c:v>Luxemburg</c:v>
                </c:pt>
                <c:pt idx="9">
                  <c:v>Spain</c:v>
                </c:pt>
                <c:pt idx="10">
                  <c:v>Germany</c:v>
                </c:pt>
                <c:pt idx="11">
                  <c:v>Switzerland</c:v>
                </c:pt>
                <c:pt idx="12">
                  <c:v>United Kingdom</c:v>
                </c:pt>
                <c:pt idx="13">
                  <c:v>France</c:v>
                </c:pt>
              </c:strCache>
            </c:strRef>
          </c:cat>
          <c:val>
            <c:numRef>
              <c:f>'Chart 2.3'!$C$49:$C$62</c:f>
              <c:numCache>
                <c:formatCode>#,##0</c:formatCode>
                <c:ptCount val="14"/>
                <c:pt idx="0" formatCode="General">
                  <c:v>3616</c:v>
                </c:pt>
                <c:pt idx="1">
                  <c:v>5560</c:v>
                </c:pt>
                <c:pt idx="2">
                  <c:v>5565</c:v>
                </c:pt>
                <c:pt idx="3">
                  <c:v>7064</c:v>
                </c:pt>
                <c:pt idx="4">
                  <c:v>24270</c:v>
                </c:pt>
                <c:pt idx="5">
                  <c:v>28002</c:v>
                </c:pt>
                <c:pt idx="6">
                  <c:v>34793</c:v>
                </c:pt>
                <c:pt idx="7">
                  <c:v>51519</c:v>
                </c:pt>
                <c:pt idx="8">
                  <c:v>93678</c:v>
                </c:pt>
                <c:pt idx="9">
                  <c:v>98874</c:v>
                </c:pt>
                <c:pt idx="10">
                  <c:v>139435</c:v>
                </c:pt>
                <c:pt idx="11">
                  <c:v>253589</c:v>
                </c:pt>
                <c:pt idx="12">
                  <c:v>268245</c:v>
                </c:pt>
                <c:pt idx="13">
                  <c:v>535100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7-4175-9F85-B4A13F0B8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1309440"/>
        <c:axId val="222252992"/>
      </c:barChart>
      <c:catAx>
        <c:axId val="2213094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2252992"/>
        <c:crosses val="autoZero"/>
        <c:auto val="1"/>
        <c:lblAlgn val="ctr"/>
        <c:lblOffset val="100"/>
        <c:noMultiLvlLbl val="0"/>
      </c:catAx>
      <c:valAx>
        <c:axId val="222252992"/>
        <c:scaling>
          <c:orientation val="minMax"/>
          <c:max val="600000"/>
        </c:scaling>
        <c:delete val="0"/>
        <c:axPos val="b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221309440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2.4'!$B$51:$B$63</c:f>
              <c:strCache>
                <c:ptCount val="13"/>
                <c:pt idx="0">
                  <c:v>Italy</c:v>
                </c:pt>
                <c:pt idx="1">
                  <c:v>Netherlands</c:v>
                </c:pt>
                <c:pt idx="2">
                  <c:v>Sweden</c:v>
                </c:pt>
                <c:pt idx="3">
                  <c:v>Norway</c:v>
                </c:pt>
                <c:pt idx="4">
                  <c:v>Spain</c:v>
                </c:pt>
                <c:pt idx="5">
                  <c:v>Canada</c:v>
                </c:pt>
                <c:pt idx="6">
                  <c:v>Belgium</c:v>
                </c:pt>
                <c:pt idx="7">
                  <c:v>Germany</c:v>
                </c:pt>
                <c:pt idx="8">
                  <c:v>Luxemburg</c:v>
                </c:pt>
                <c:pt idx="9">
                  <c:v>France</c:v>
                </c:pt>
                <c:pt idx="10">
                  <c:v>United States</c:v>
                </c:pt>
                <c:pt idx="11">
                  <c:v>Switzerland</c:v>
                </c:pt>
                <c:pt idx="12">
                  <c:v>United Kingdom</c:v>
                </c:pt>
              </c:strCache>
            </c:strRef>
          </c:cat>
          <c:val>
            <c:numRef>
              <c:f>'Chart 2.4'!$C$51:$C$63</c:f>
              <c:numCache>
                <c:formatCode>#,##0</c:formatCode>
                <c:ptCount val="13"/>
                <c:pt idx="0">
                  <c:v>37</c:v>
                </c:pt>
                <c:pt idx="1">
                  <c:v>82</c:v>
                </c:pt>
                <c:pt idx="2">
                  <c:v>127</c:v>
                </c:pt>
                <c:pt idx="3">
                  <c:v>144</c:v>
                </c:pt>
                <c:pt idx="4">
                  <c:v>264</c:v>
                </c:pt>
                <c:pt idx="5">
                  <c:v>339</c:v>
                </c:pt>
                <c:pt idx="6">
                  <c:v>421</c:v>
                </c:pt>
                <c:pt idx="7">
                  <c:v>715</c:v>
                </c:pt>
                <c:pt idx="8">
                  <c:v>1227</c:v>
                </c:pt>
                <c:pt idx="9">
                  <c:v>1521</c:v>
                </c:pt>
                <c:pt idx="10">
                  <c:v>1896</c:v>
                </c:pt>
                <c:pt idx="11">
                  <c:v>2223</c:v>
                </c:pt>
                <c:pt idx="12">
                  <c:v>2550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C-4F78-B722-38F246931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2458880"/>
        <c:axId val="222255296"/>
      </c:barChart>
      <c:catAx>
        <c:axId val="2224588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2255296"/>
        <c:crosses val="autoZero"/>
        <c:auto val="1"/>
        <c:lblAlgn val="ctr"/>
        <c:lblOffset val="100"/>
        <c:noMultiLvlLbl val="0"/>
      </c:catAx>
      <c:valAx>
        <c:axId val="222255296"/>
        <c:scaling>
          <c:orientation val="minMax"/>
        </c:scaling>
        <c:delete val="0"/>
        <c:axPos val="b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24588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356780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C97FF94-B71E-449B-92FF-9816221E2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1114424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356780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839121-9DD5-4C6C-8EE8-E3166E1D5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356780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8C66FB9-654B-4435-89FF-19C03B522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356780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AE11CB7-D965-48DD-92C0-32170EBD2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356780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8B8CB9A-8AE2-4815-BB0C-76988B32F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356780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CCD6509-6362-42EE-99E0-12F943A4D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356780</xdr:colOff>
      <xdr:row>0</xdr:row>
      <xdr:rowOff>288000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CFED2E1-00D8-4A56-8103-9384986E0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356780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3D918F-C34D-4103-BB93-D22A5856F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356780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736F5D-3968-4FA0-8E37-9A364745C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9525</xdr:rowOff>
    </xdr:from>
    <xdr:to>
      <xdr:col>6</xdr:col>
      <xdr:colOff>0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356780</xdr:colOff>
      <xdr:row>0</xdr:row>
      <xdr:rowOff>288000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ADD286-5EAD-4699-BF88-425CFC831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05" cy="28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9947.html" TargetMode="External"/><Relationship Id="rId2" Type="http://schemas.openxmlformats.org/officeDocument/2006/relationships/hyperlink" Target="http://www.observatorioemigracao.pt/np4/5810.html" TargetMode="External"/><Relationship Id="rId1" Type="http://schemas.openxmlformats.org/officeDocument/2006/relationships/hyperlink" Target="http://www.observatorioemigracao.pt/np4/5810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observatorioemigracao.pt/np4/9947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8383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drawing" Target="../drawings/drawing10.xml"/><Relationship Id="rId4" Type="http://schemas.openxmlformats.org/officeDocument/2006/relationships/hyperlink" Target="http://www.observatorioemigracao.pt/np4/8383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9947.html" TargetMode="External"/><Relationship Id="rId2" Type="http://schemas.openxmlformats.org/officeDocument/2006/relationships/hyperlink" Target="http://www.observatorioemigracao.pt/np4/5810.html" TargetMode="External"/><Relationship Id="rId1" Type="http://schemas.openxmlformats.org/officeDocument/2006/relationships/hyperlink" Target="http://www.observatorioemigracao.pt/np4/5810.html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observatorioemigracao.pt/np4/9947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9947.html" TargetMode="External"/><Relationship Id="rId2" Type="http://schemas.openxmlformats.org/officeDocument/2006/relationships/hyperlink" Target="http://www.observatorioemigracao.pt/np4/5810.html" TargetMode="External"/><Relationship Id="rId1" Type="http://schemas.openxmlformats.org/officeDocument/2006/relationships/hyperlink" Target="http://www.observatorioemigracao.pt/np4/5810.html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observatorioemigracao.pt/np4/9947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9947.html" TargetMode="External"/><Relationship Id="rId2" Type="http://schemas.openxmlformats.org/officeDocument/2006/relationships/hyperlink" Target="http://www.observatorioemigracao.pt/np4/5810.html" TargetMode="External"/><Relationship Id="rId1" Type="http://schemas.openxmlformats.org/officeDocument/2006/relationships/hyperlink" Target="http://www.observatorioemigracao.pt/np4/5810.html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observatorioemigracao.pt/np4/9947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8383.html" TargetMode="External"/><Relationship Id="rId1" Type="http://schemas.openxmlformats.org/officeDocument/2006/relationships/hyperlink" Target="http://www.observatorioemigracao.pt/np4/5810.html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www.observatorioemigracao.pt/np4/8383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8383.html" TargetMode="External"/><Relationship Id="rId1" Type="http://schemas.openxmlformats.org/officeDocument/2006/relationships/hyperlink" Target="http://www.observatorioemigracao.pt/np4/5810.html" TargetMode="Externa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www.observatorioemigracao.pt/np4/8383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8383.html" TargetMode="External"/><Relationship Id="rId1" Type="http://schemas.openxmlformats.org/officeDocument/2006/relationships/hyperlink" Target="http://www.observatorioemigracao.pt/np4/5810.html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://www.observatorioemigracao.pt/np4/8383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8383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drawing" Target="../drawings/drawing8.xml"/><Relationship Id="rId4" Type="http://schemas.openxmlformats.org/officeDocument/2006/relationships/hyperlink" Target="http://www.observatorioemigracao.pt/np4/8383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8383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drawing" Target="../drawings/drawing9.xml"/><Relationship Id="rId4" Type="http://schemas.openxmlformats.org/officeDocument/2006/relationships/hyperlink" Target="http://www.observatorioemigracao.pt/np4/838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showGridLines="0" tabSelected="1" workbookViewId="0"/>
  </sheetViews>
  <sheetFormatPr defaultColWidth="8.7109375" defaultRowHeight="12" customHeight="1" x14ac:dyDescent="0.25"/>
  <cols>
    <col min="1" max="1" width="8.7109375" style="30"/>
    <col min="2" max="2" width="32.7109375" style="34" customWidth="1"/>
    <col min="3" max="4" width="32.7109375" style="33" customWidth="1"/>
    <col min="5" max="7" width="32.7109375" style="30" customWidth="1"/>
    <col min="8" max="8" width="8.7109375" style="37" customWidth="1"/>
    <col min="9" max="16384" width="8.7109375" style="30"/>
  </cols>
  <sheetData>
    <row r="1" spans="1:13" s="6" customFormat="1" ht="30" customHeight="1" x14ac:dyDescent="0.25">
      <c r="A1" s="26" t="s">
        <v>0</v>
      </c>
      <c r="B1" s="131"/>
      <c r="C1" s="132"/>
      <c r="D1" s="132"/>
      <c r="E1" s="18"/>
      <c r="F1" s="18"/>
      <c r="G1" s="18"/>
      <c r="H1" s="55"/>
      <c r="I1" s="2"/>
      <c r="J1" s="2"/>
      <c r="K1" s="2"/>
      <c r="L1" s="2"/>
      <c r="M1" s="2"/>
    </row>
    <row r="2" spans="1:13" s="17" customFormat="1" ht="30" customHeight="1" x14ac:dyDescent="0.25">
      <c r="A2" s="31"/>
      <c r="B2" s="135" t="s">
        <v>64</v>
      </c>
      <c r="C2" s="136"/>
      <c r="D2" s="136"/>
      <c r="E2" s="136"/>
      <c r="F2" s="136"/>
      <c r="G2" s="136"/>
      <c r="H2" s="137"/>
    </row>
    <row r="3" spans="1:13" s="16" customFormat="1" ht="30" customHeight="1" x14ac:dyDescent="0.25">
      <c r="B3" s="138" t="s">
        <v>38</v>
      </c>
      <c r="C3" s="139"/>
      <c r="D3" s="139"/>
      <c r="E3" s="139"/>
      <c r="F3" s="139"/>
      <c r="G3" s="139"/>
      <c r="H3" s="55"/>
    </row>
    <row r="4" spans="1:13" s="16" customFormat="1" ht="15" customHeight="1" x14ac:dyDescent="0.25">
      <c r="A4" s="43"/>
      <c r="B4" s="133" t="str">
        <f>'Table 2.1'!B2</f>
        <v>Table 2.1 Main indicators of Portuguese emigration to top destination countries, 2022 or last year available</v>
      </c>
      <c r="C4" s="134"/>
      <c r="D4" s="134"/>
      <c r="E4" s="133" t="str">
        <f>'Chart 2.1'!B2</f>
        <v>Chart 2.1 Portuguese permanent inflows in top destination countries, 2022 or last year available</v>
      </c>
      <c r="F4" s="140"/>
      <c r="G4" s="140"/>
      <c r="H4" s="58"/>
    </row>
    <row r="5" spans="1:13" s="16" customFormat="1" ht="15" customHeight="1" x14ac:dyDescent="0.25">
      <c r="A5" s="43"/>
      <c r="B5" s="133" t="str">
        <f>'Table 2.2'!B2</f>
        <v>Table 2.2 Portuguese permanent inflows in top destination countries, 2022 or last year available</v>
      </c>
      <c r="C5" s="134"/>
      <c r="D5" s="134"/>
      <c r="E5" s="133" t="str">
        <f>'Chart 2.2'!B2</f>
        <v>Chart 2.2 Stock of migrants born in Portugal in top destination countries, 2022 or last year available</v>
      </c>
      <c r="F5" s="140"/>
      <c r="G5" s="140"/>
      <c r="H5" s="58"/>
    </row>
    <row r="6" spans="1:13" s="16" customFormat="1" ht="15" customHeight="1" x14ac:dyDescent="0.25">
      <c r="A6" s="43"/>
      <c r="B6" s="133" t="str">
        <f>'Table 2.3'!B2:H2</f>
        <v>Table 2.3 Stock of migrants born in Portugal in top destination countries, 2022 or last year available</v>
      </c>
      <c r="C6" s="134"/>
      <c r="D6" s="134"/>
      <c r="E6" s="133" t="str">
        <f>'Chart 2.3'!B2</f>
        <v>Chart 2.3 Population with Portuguese citizenship in top destination countries, 2022 or last year available</v>
      </c>
      <c r="F6" s="140"/>
      <c r="G6" s="140"/>
      <c r="H6" s="58"/>
    </row>
    <row r="7" spans="1:13" s="16" customFormat="1" ht="15" customHeight="1" x14ac:dyDescent="0.25">
      <c r="A7" s="43"/>
      <c r="B7" s="141" t="str">
        <f>'Table 2.4'!B2</f>
        <v>Table 2.4 Population with Portuguese citizenship in top destination countries, 2022 or last year available</v>
      </c>
      <c r="C7" s="134"/>
      <c r="D7" s="134"/>
      <c r="E7" s="133" t="str">
        <f>'Chart 2.4'!B2</f>
        <v>Chart 2.4 Acquisition of citizenship by Portuguese in top destination countries, 2022 or last year available</v>
      </c>
      <c r="F7" s="140"/>
      <c r="G7" s="140"/>
      <c r="H7" s="57"/>
    </row>
    <row r="8" spans="1:13" s="32" customFormat="1" ht="15" customHeight="1" x14ac:dyDescent="0.2">
      <c r="A8" s="43"/>
      <c r="B8" s="141" t="str">
        <f>'Table 2.5'!B2</f>
        <v>Table 2.5 Acquisition of citizenship by Portuguese in top destination countries, 2022 or last year available</v>
      </c>
      <c r="C8" s="134"/>
      <c r="D8" s="134"/>
      <c r="E8" s="133"/>
      <c r="F8" s="140"/>
      <c r="G8" s="140"/>
      <c r="H8" s="56"/>
    </row>
    <row r="9" spans="1:13" s="16" customFormat="1" ht="15" customHeight="1" x14ac:dyDescent="0.25">
      <c r="A9" s="43"/>
      <c r="B9" s="141"/>
      <c r="C9" s="134"/>
      <c r="D9" s="134"/>
      <c r="E9" s="53"/>
      <c r="F9" s="54"/>
      <c r="G9" s="54"/>
      <c r="H9" s="57"/>
    </row>
    <row r="10" spans="1:13" s="32" customFormat="1" ht="15" customHeight="1" x14ac:dyDescent="0.2">
      <c r="A10" s="43"/>
      <c r="B10" s="59"/>
      <c r="C10" s="60"/>
      <c r="D10" s="60"/>
      <c r="E10" s="53"/>
      <c r="F10" s="54"/>
      <c r="G10" s="54"/>
      <c r="H10" s="57"/>
    </row>
    <row r="11" spans="1:13" s="32" customFormat="1" ht="15" customHeight="1" x14ac:dyDescent="0.2">
      <c r="A11" s="43"/>
      <c r="D11" s="126"/>
      <c r="E11" s="133"/>
      <c r="F11" s="140"/>
      <c r="G11" s="140"/>
      <c r="H11" s="57"/>
    </row>
    <row r="12" spans="1:13" s="32" customFormat="1" ht="15" customHeight="1" x14ac:dyDescent="0.2">
      <c r="A12" s="43"/>
      <c r="D12" s="123"/>
      <c r="E12" s="16"/>
      <c r="F12" s="16"/>
      <c r="G12" s="16"/>
      <c r="H12" s="57"/>
    </row>
    <row r="13" spans="1:13" s="32" customFormat="1" ht="15" customHeight="1" x14ac:dyDescent="0.2">
      <c r="A13" s="43"/>
      <c r="D13" s="123"/>
      <c r="E13" s="126"/>
      <c r="F13" s="126"/>
      <c r="G13" s="126"/>
      <c r="H13" s="57"/>
    </row>
    <row r="14" spans="1:13" ht="15" customHeight="1" x14ac:dyDescent="0.25">
      <c r="A14" s="44"/>
      <c r="E14" s="123"/>
      <c r="F14" s="123"/>
      <c r="G14" s="37"/>
      <c r="H14" s="57"/>
    </row>
    <row r="15" spans="1:13" ht="30" customHeight="1" x14ac:dyDescent="0.25">
      <c r="D15" s="128"/>
      <c r="E15" s="123"/>
      <c r="F15" s="123"/>
      <c r="G15" s="37"/>
      <c r="H15" s="55"/>
    </row>
    <row r="16" spans="1:13" s="127" customFormat="1" ht="15" customHeight="1" x14ac:dyDescent="0.25">
      <c r="A16" s="124" t="s">
        <v>3</v>
      </c>
      <c r="B16" s="125" t="s">
        <v>81</v>
      </c>
      <c r="C16" s="126"/>
      <c r="D16" s="123"/>
      <c r="E16" s="123"/>
      <c r="F16" s="123"/>
      <c r="G16" s="126"/>
      <c r="H16" s="37"/>
    </row>
    <row r="17" spans="1:7" s="127" customFormat="1" ht="15" customHeight="1" x14ac:dyDescent="0.25">
      <c r="A17" s="124" t="s">
        <v>1</v>
      </c>
      <c r="B17" s="134" t="s">
        <v>82</v>
      </c>
      <c r="C17" s="134"/>
      <c r="D17" s="123"/>
      <c r="E17" s="123"/>
      <c r="F17" s="123"/>
      <c r="G17" s="37"/>
    </row>
    <row r="18" spans="1:7" s="127" customFormat="1" ht="15" customHeight="1" x14ac:dyDescent="0.25">
      <c r="A18" s="124"/>
      <c r="B18" s="134" t="s">
        <v>83</v>
      </c>
      <c r="C18" s="134"/>
      <c r="G18" s="37"/>
    </row>
    <row r="19" spans="1:7" ht="30" customHeight="1" x14ac:dyDescent="0.25"/>
    <row r="20" spans="1:7" ht="90" customHeight="1" x14ac:dyDescent="0.25">
      <c r="B20" s="129" t="s">
        <v>51</v>
      </c>
      <c r="C20" s="130"/>
    </row>
    <row r="21" spans="1:7" ht="15" customHeight="1" x14ac:dyDescent="0.25"/>
    <row r="22" spans="1:7" ht="15" customHeight="1" x14ac:dyDescent="0.25"/>
    <row r="23" spans="1:7" ht="15" customHeight="1" x14ac:dyDescent="0.25"/>
    <row r="24" spans="1:7" ht="15" customHeight="1" x14ac:dyDescent="0.25"/>
  </sheetData>
  <mergeCells count="18">
    <mergeCell ref="B17:C17"/>
    <mergeCell ref="B18:C18"/>
    <mergeCell ref="B20:C20"/>
    <mergeCell ref="B1:D1"/>
    <mergeCell ref="B4:D4"/>
    <mergeCell ref="B5:D5"/>
    <mergeCell ref="B2:H2"/>
    <mergeCell ref="B3:G3"/>
    <mergeCell ref="E4:G4"/>
    <mergeCell ref="E5:G5"/>
    <mergeCell ref="B6:D6"/>
    <mergeCell ref="B7:D7"/>
    <mergeCell ref="E7:G7"/>
    <mergeCell ref="E6:G6"/>
    <mergeCell ref="E11:G11"/>
    <mergeCell ref="B8:D8"/>
    <mergeCell ref="E8:G8"/>
    <mergeCell ref="B9:D9"/>
  </mergeCells>
  <hyperlinks>
    <hyperlink ref="B4:D4" location="'Table 2.1'!B2" display="'Table 2.1'!B2" xr:uid="{00000000-0004-0000-0000-000000000000}"/>
    <hyperlink ref="B5:D5" location="'Table 2.2'!B2" display="'Table 2.2'!B2" xr:uid="{00000000-0004-0000-0000-000001000000}"/>
    <hyperlink ref="B6:D6" location="'Table 2.3'!B2" display="'Table 2.3'!B2" xr:uid="{00000000-0004-0000-0000-000003000000}"/>
    <hyperlink ref="E4:G4" location="'Chart 2.1'!B2" display="'Chart 2.1'!B2" xr:uid="{00000000-0004-0000-0000-000004000000}"/>
    <hyperlink ref="B7:D7" location="'Table 2.4'!A1" display="'Table 2.4'!A1" xr:uid="{00000000-0004-0000-0000-000006000000}"/>
    <hyperlink ref="B8:D8" location="'Table 2.5'!A1" display="'Table 2.5'!A1" xr:uid="{00000000-0004-0000-0000-000008000000}"/>
    <hyperlink ref="E5:G7" location="'Chart 2.1'!B2" display="'Chart 2.1'!B2" xr:uid="{00000000-0004-0000-0000-00000B000000}"/>
    <hyperlink ref="E5:G5" location="'Chart 2.2'!B2" display="'Chart 2.2'!B2" xr:uid="{00000000-0004-0000-0000-00000D000000}"/>
    <hyperlink ref="E6:G6" location="'Chart 2.3'!A1" display="'Chart 2.3'!A1" xr:uid="{00000000-0004-0000-0000-00000F000000}"/>
    <hyperlink ref="E7:G7" location="'Chart 2.4'!A1" display="'Chart 2.4'!A1" xr:uid="{00000000-0004-0000-0000-000010000000}"/>
    <hyperlink ref="B17" r:id="rId1" display="http://www.observatorioemigracao.pt/np4/5810.html" xr:uid="{6B3C161E-D0BC-4863-9A0E-E90CE626F609}"/>
    <hyperlink ref="B18" r:id="rId2" display="http://www.observatorioemigracao.pt/np4/5810.html" xr:uid="{34DDB0D1-C1D7-4D3A-8251-F60534B031CA}"/>
    <hyperlink ref="B17:C17" r:id="rId3" display="http://www.observatorioemigracao.pt/np4EN/9947.html" xr:uid="{5BAAB287-890D-439F-A2FF-AE84C2E00094}"/>
    <hyperlink ref="B18:C18" r:id="rId4" display="http://www.observatorioemigracao.pt/np4/9947.html" xr:uid="{00B45CC7-11C0-4A52-8FCA-D80778A8E96D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5"/>
  <headerFooter>
    <oddFooter>&amp;C&amp;"Arial,Negrito"&amp;8&amp;P/&amp;N</oddFooter>
  </headerFooter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72"/>
  <sheetViews>
    <sheetView showGridLines="0" workbookViewId="0">
      <selection activeCell="C1" sqref="C1"/>
    </sheetView>
  </sheetViews>
  <sheetFormatPr defaultColWidth="8.7109375" defaultRowHeight="12" customHeight="1" x14ac:dyDescent="0.25"/>
  <cols>
    <col min="1" max="1" width="8.7109375" style="2"/>
    <col min="2" max="6" width="16.7109375" style="2" customWidth="1"/>
    <col min="7" max="16384" width="8.7109375" style="2"/>
  </cols>
  <sheetData>
    <row r="1" spans="1:16" s="1" customFormat="1" ht="30" customHeight="1" x14ac:dyDescent="0.25">
      <c r="A1" s="26" t="s">
        <v>0</v>
      </c>
      <c r="B1" s="51"/>
      <c r="C1" s="36" t="s">
        <v>2</v>
      </c>
      <c r="D1" s="35"/>
      <c r="E1" s="35"/>
    </row>
    <row r="2" spans="1:16" s="12" customFormat="1" ht="45" customHeight="1" x14ac:dyDescent="0.25">
      <c r="A2" s="10"/>
      <c r="B2" s="150" t="s">
        <v>73</v>
      </c>
      <c r="C2" s="177"/>
      <c r="D2" s="177"/>
      <c r="E2" s="177"/>
      <c r="F2" s="177"/>
      <c r="G2" s="5"/>
      <c r="H2" s="5"/>
      <c r="I2" s="5"/>
      <c r="J2" s="13"/>
      <c r="K2" s="13"/>
      <c r="L2" s="11"/>
      <c r="M2" s="11"/>
      <c r="N2" s="11"/>
      <c r="O2" s="5"/>
      <c r="P2" s="5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8" ht="15" customHeight="1" x14ac:dyDescent="0.25">
      <c r="A33" s="29" t="s">
        <v>45</v>
      </c>
      <c r="B33" s="142" t="s">
        <v>79</v>
      </c>
      <c r="C33" s="143"/>
      <c r="D33" s="143"/>
      <c r="E33" s="143"/>
      <c r="F33" s="143"/>
    </row>
    <row r="34" spans="1:8" s="1" customFormat="1" ht="75" customHeight="1" x14ac:dyDescent="0.25">
      <c r="A34" s="29" t="s">
        <v>4</v>
      </c>
      <c r="B34" s="148" t="s">
        <v>59</v>
      </c>
      <c r="C34" s="143"/>
      <c r="D34" s="143"/>
      <c r="E34" s="143"/>
      <c r="F34" s="143"/>
    </row>
    <row r="35" spans="1:8" s="127" customFormat="1" ht="15" customHeight="1" x14ac:dyDescent="0.25">
      <c r="A35" s="124" t="s">
        <v>3</v>
      </c>
      <c r="B35" s="173" t="s">
        <v>81</v>
      </c>
      <c r="C35" s="174"/>
      <c r="D35" s="174"/>
      <c r="E35" s="174"/>
      <c r="F35" s="174"/>
      <c r="G35" s="174"/>
      <c r="H35" s="37"/>
    </row>
    <row r="36" spans="1:8" s="127" customFormat="1" ht="15" customHeight="1" x14ac:dyDescent="0.25">
      <c r="A36" s="124" t="s">
        <v>1</v>
      </c>
      <c r="B36" s="134" t="s">
        <v>82</v>
      </c>
      <c r="C36" s="134"/>
      <c r="D36" s="134"/>
      <c r="E36" s="134"/>
      <c r="F36" s="134"/>
      <c r="G36" s="37"/>
    </row>
    <row r="37" spans="1:8" s="127" customFormat="1" ht="15" customHeight="1" x14ac:dyDescent="0.25">
      <c r="A37" s="124"/>
      <c r="B37" s="134" t="s">
        <v>83</v>
      </c>
      <c r="C37" s="134"/>
      <c r="D37" s="134"/>
      <c r="E37" s="134"/>
      <c r="F37" s="134"/>
      <c r="G37" s="37"/>
    </row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51" spans="1:9" ht="12" customHeight="1" x14ac:dyDescent="0.2">
      <c r="B51" s="61" t="s">
        <v>10</v>
      </c>
      <c r="C51" s="62">
        <v>37</v>
      </c>
    </row>
    <row r="52" spans="1:9" ht="12" customHeight="1" x14ac:dyDescent="0.2">
      <c r="B52" s="76" t="s">
        <v>11</v>
      </c>
      <c r="C52" s="62">
        <v>82</v>
      </c>
    </row>
    <row r="53" spans="1:9" ht="12" customHeight="1" x14ac:dyDescent="0.2">
      <c r="B53" s="76" t="s">
        <v>84</v>
      </c>
      <c r="C53" s="62">
        <v>127</v>
      </c>
    </row>
    <row r="54" spans="1:9" ht="12" customHeight="1" x14ac:dyDescent="0.2">
      <c r="B54" s="61" t="s">
        <v>13</v>
      </c>
      <c r="C54" s="62">
        <v>144</v>
      </c>
    </row>
    <row r="55" spans="1:9" ht="12" customHeight="1" x14ac:dyDescent="0.2">
      <c r="B55" s="61" t="s">
        <v>8</v>
      </c>
      <c r="C55" s="62">
        <v>264</v>
      </c>
    </row>
    <row r="56" spans="1:9" ht="12" customHeight="1" x14ac:dyDescent="0.2">
      <c r="B56" s="61" t="s">
        <v>17</v>
      </c>
      <c r="C56" s="62">
        <v>339</v>
      </c>
    </row>
    <row r="57" spans="1:9" ht="12" customHeight="1" x14ac:dyDescent="0.2">
      <c r="B57" s="61" t="s">
        <v>6</v>
      </c>
      <c r="C57" s="62">
        <v>421</v>
      </c>
      <c r="E57" s="18"/>
      <c r="F57" s="18"/>
    </row>
    <row r="58" spans="1:9" ht="12" customHeight="1" x14ac:dyDescent="0.2">
      <c r="B58" s="61" t="s">
        <v>7</v>
      </c>
      <c r="C58" s="62">
        <v>715</v>
      </c>
    </row>
    <row r="59" spans="1:9" ht="12" customHeight="1" x14ac:dyDescent="0.2">
      <c r="B59" s="61" t="s">
        <v>18</v>
      </c>
      <c r="C59" s="62">
        <v>1227</v>
      </c>
    </row>
    <row r="60" spans="1:9" ht="12" customHeight="1" x14ac:dyDescent="0.2">
      <c r="B60" s="61" t="s">
        <v>9</v>
      </c>
      <c r="C60" s="62">
        <v>1521</v>
      </c>
    </row>
    <row r="61" spans="1:9" ht="12" customHeight="1" x14ac:dyDescent="0.2">
      <c r="B61" s="76" t="s">
        <v>19</v>
      </c>
      <c r="C61" s="62">
        <v>1896</v>
      </c>
      <c r="E61" s="16"/>
      <c r="F61" s="16"/>
    </row>
    <row r="62" spans="1:9" ht="12" customHeight="1" x14ac:dyDescent="0.2">
      <c r="B62" s="61" t="s">
        <v>14</v>
      </c>
      <c r="C62" s="62">
        <v>2223</v>
      </c>
    </row>
    <row r="63" spans="1:9" ht="12" customHeight="1" x14ac:dyDescent="0.2">
      <c r="A63" s="18"/>
      <c r="B63" s="61" t="s">
        <v>12</v>
      </c>
      <c r="C63" s="62">
        <v>2550</v>
      </c>
      <c r="D63" s="18"/>
      <c r="E63" s="18"/>
      <c r="F63" s="18"/>
      <c r="G63" s="18"/>
      <c r="H63" s="18"/>
      <c r="I63" s="18"/>
    </row>
    <row r="64" spans="1:9" ht="12" customHeight="1" x14ac:dyDescent="0.2">
      <c r="A64" s="18"/>
      <c r="B64" s="61" t="s">
        <v>16</v>
      </c>
      <c r="C64" s="62" t="s">
        <v>43</v>
      </c>
      <c r="D64" s="18"/>
      <c r="G64" s="18"/>
      <c r="H64" s="18"/>
      <c r="I64" s="18"/>
    </row>
    <row r="65" spans="1:9" ht="12" customHeight="1" x14ac:dyDescent="0.2">
      <c r="A65" s="17"/>
      <c r="B65" s="61" t="s">
        <v>44</v>
      </c>
      <c r="C65" s="62" t="s">
        <v>43</v>
      </c>
      <c r="D65" s="16"/>
      <c r="G65" s="16"/>
      <c r="H65" s="16"/>
      <c r="I65" s="16"/>
    </row>
    <row r="66" spans="1:9" ht="12" customHeight="1" x14ac:dyDescent="0.2">
      <c r="A66" s="17"/>
      <c r="B66" s="61" t="s">
        <v>44</v>
      </c>
      <c r="C66" s="62" t="s">
        <v>43</v>
      </c>
      <c r="D66" s="16"/>
      <c r="E66" s="16"/>
      <c r="F66" s="16"/>
      <c r="G66" s="16"/>
      <c r="H66" s="16"/>
      <c r="I66" s="16"/>
    </row>
    <row r="67" spans="1:9" ht="12" customHeight="1" x14ac:dyDescent="0.2">
      <c r="A67" s="17"/>
      <c r="B67" s="61" t="s">
        <v>20</v>
      </c>
      <c r="C67" s="62" t="s">
        <v>43</v>
      </c>
      <c r="D67" s="14"/>
      <c r="E67" s="14"/>
      <c r="F67" s="14"/>
      <c r="G67" s="14"/>
      <c r="H67" s="14"/>
      <c r="I67" s="14"/>
    </row>
    <row r="68" spans="1:9" ht="12" customHeight="1" x14ac:dyDescent="0.25">
      <c r="A68" s="17"/>
      <c r="D68" s="16"/>
      <c r="E68" s="16"/>
      <c r="F68" s="16"/>
      <c r="G68" s="16"/>
      <c r="H68" s="16"/>
      <c r="I68" s="16"/>
    </row>
    <row r="69" spans="1:9" s="18" customFormat="1" ht="12" customHeight="1" x14ac:dyDescent="0.25">
      <c r="B69" s="20"/>
      <c r="C69" s="16"/>
      <c r="D69" s="15"/>
      <c r="E69" s="15"/>
      <c r="F69" s="15"/>
    </row>
    <row r="70" spans="1:9" s="18" customFormat="1" ht="12" customHeight="1" x14ac:dyDescent="0.25">
      <c r="B70" s="21"/>
      <c r="C70" s="14"/>
      <c r="D70" s="15"/>
      <c r="E70" s="15"/>
      <c r="F70" s="15"/>
    </row>
    <row r="71" spans="1:9" s="18" customFormat="1" ht="12" customHeight="1" x14ac:dyDescent="0.25">
      <c r="B71" s="22"/>
      <c r="C71" s="16"/>
      <c r="D71" s="15"/>
      <c r="E71" s="15"/>
      <c r="F71" s="15"/>
    </row>
    <row r="72" spans="1:9" s="18" customFormat="1" ht="12" customHeight="1" x14ac:dyDescent="0.25"/>
  </sheetData>
  <sortState xmlns:xlrd2="http://schemas.microsoft.com/office/spreadsheetml/2017/richdata2" ref="B51:C67">
    <sortCondition ref="C51:C67"/>
  </sortState>
  <mergeCells count="6">
    <mergeCell ref="B37:F37"/>
    <mergeCell ref="B2:F2"/>
    <mergeCell ref="B34:F34"/>
    <mergeCell ref="B36:F36"/>
    <mergeCell ref="B33:F33"/>
    <mergeCell ref="B35:G35"/>
  </mergeCells>
  <hyperlinks>
    <hyperlink ref="C1" location="Contents!A1" display="[contents Ç]" xr:uid="{00000000-0004-0000-1000-000000000000}"/>
    <hyperlink ref="B36" r:id="rId1" display="http://www.observatorioemigracao.pt/np4/5810.html" xr:uid="{796862DF-4BC5-4958-B642-5CC3CE44A0BC}"/>
    <hyperlink ref="B36:F36" r:id="rId2" display="http://www.observatorioemigracao.pt/np4EN/8383.html" xr:uid="{764DE93B-182A-45A4-8877-ACFD557304FD}"/>
    <hyperlink ref="B37" r:id="rId3" display="http://www.observatorioemigracao.pt/np4/5810.html" xr:uid="{DE0E0B27-013B-4D04-93C1-58C927BFE592}"/>
    <hyperlink ref="B37:F37" r:id="rId4" display="http://www.observatorioemigracao.pt/np4/8383.html" xr:uid="{81569835-6E16-483C-A04F-15FA91FE3FA5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1"/>
  <sheetViews>
    <sheetView showGridLines="0" zoomScaleNormal="100" workbookViewId="0">
      <selection activeCell="B18" sqref="B18:F18"/>
    </sheetView>
  </sheetViews>
  <sheetFormatPr defaultColWidth="8.7109375" defaultRowHeight="12" customHeight="1" x14ac:dyDescent="0.25"/>
  <cols>
    <col min="1" max="1" width="8.7109375" style="1"/>
    <col min="2" max="7" width="16.7109375" style="1" customWidth="1"/>
    <col min="8" max="8" width="8.7109375" style="1"/>
    <col min="9" max="13" width="16.7109375" customWidth="1"/>
    <col min="16" max="16384" width="8.7109375" style="1"/>
  </cols>
  <sheetData>
    <row r="1" spans="1:17" ht="30" customHeight="1" x14ac:dyDescent="0.25">
      <c r="A1" s="26" t="s">
        <v>0</v>
      </c>
      <c r="B1" s="51"/>
      <c r="C1" s="36" t="s">
        <v>2</v>
      </c>
      <c r="D1" s="27"/>
      <c r="E1" s="7"/>
      <c r="F1" s="7"/>
    </row>
    <row r="2" spans="1:17" ht="30" customHeight="1" thickBot="1" x14ac:dyDescent="0.3">
      <c r="B2" s="145" t="s">
        <v>65</v>
      </c>
      <c r="C2" s="146"/>
      <c r="D2" s="146"/>
      <c r="E2" s="146"/>
      <c r="F2" s="146"/>
      <c r="G2" s="147"/>
    </row>
    <row r="3" spans="1:17" ht="60" customHeight="1" x14ac:dyDescent="0.25">
      <c r="B3" s="9" t="s">
        <v>5</v>
      </c>
      <c r="C3" s="8" t="s">
        <v>22</v>
      </c>
      <c r="D3" s="8" t="s">
        <v>23</v>
      </c>
      <c r="E3" s="8" t="s">
        <v>24</v>
      </c>
      <c r="F3" s="8" t="s">
        <v>25</v>
      </c>
      <c r="H3"/>
      <c r="O3" s="1"/>
    </row>
    <row r="4" spans="1:17" ht="15" customHeight="1" x14ac:dyDescent="0.25">
      <c r="A4" s="65"/>
      <c r="B4" s="77" t="s">
        <v>21</v>
      </c>
      <c r="C4" s="78">
        <v>381</v>
      </c>
      <c r="D4" s="78" t="s">
        <v>43</v>
      </c>
      <c r="E4" s="79" t="s">
        <v>43</v>
      </c>
      <c r="F4" s="79" t="s">
        <v>43</v>
      </c>
      <c r="H4"/>
      <c r="I4" s="1"/>
      <c r="J4" s="142"/>
      <c r="K4" s="143"/>
      <c r="L4" s="143"/>
      <c r="M4" s="143"/>
      <c r="N4" s="143"/>
      <c r="O4" s="1"/>
    </row>
    <row r="5" spans="1:17" ht="15" customHeight="1" x14ac:dyDescent="0.25">
      <c r="B5" s="80" t="s">
        <v>50</v>
      </c>
      <c r="C5" s="81">
        <v>797</v>
      </c>
      <c r="D5" s="81">
        <v>3248</v>
      </c>
      <c r="E5" s="82">
        <v>4454</v>
      </c>
      <c r="F5" s="82">
        <v>8</v>
      </c>
      <c r="H5"/>
      <c r="I5" s="1"/>
      <c r="J5" s="142"/>
      <c r="K5" s="143"/>
      <c r="L5" s="143"/>
      <c r="M5" s="143"/>
      <c r="N5" s="143"/>
      <c r="O5" s="1"/>
    </row>
    <row r="6" spans="1:17" ht="15" customHeight="1" x14ac:dyDescent="0.25">
      <c r="A6" s="3"/>
      <c r="B6" s="83" t="s">
        <v>6</v>
      </c>
      <c r="C6" s="81">
        <v>3529</v>
      </c>
      <c r="D6" s="81">
        <v>38423</v>
      </c>
      <c r="E6" s="82">
        <v>51519</v>
      </c>
      <c r="F6" s="82">
        <v>421</v>
      </c>
      <c r="H6"/>
      <c r="I6" s="1"/>
      <c r="J6" s="144"/>
      <c r="K6" s="144"/>
      <c r="L6" s="144"/>
      <c r="M6" s="144"/>
      <c r="N6" s="144"/>
      <c r="O6" s="144"/>
      <c r="P6" s="144"/>
      <c r="Q6" s="144"/>
    </row>
    <row r="7" spans="1:17" ht="15" customHeight="1" x14ac:dyDescent="0.25">
      <c r="A7" s="3"/>
      <c r="B7" s="83" t="s">
        <v>16</v>
      </c>
      <c r="C7" s="81">
        <v>562</v>
      </c>
      <c r="D7" s="81">
        <v>137973</v>
      </c>
      <c r="E7" s="82" t="s">
        <v>43</v>
      </c>
      <c r="F7" s="82" t="s">
        <v>43</v>
      </c>
      <c r="H7"/>
      <c r="I7" s="1"/>
      <c r="J7" s="144"/>
      <c r="K7" s="144"/>
      <c r="L7" s="144"/>
      <c r="M7" s="144"/>
      <c r="N7" s="144"/>
      <c r="O7" s="144"/>
      <c r="P7" s="144"/>
      <c r="Q7" s="144"/>
    </row>
    <row r="8" spans="1:17" ht="15" customHeight="1" x14ac:dyDescent="0.25">
      <c r="A8" s="3"/>
      <c r="B8" s="84" t="s">
        <v>17</v>
      </c>
      <c r="C8" s="85">
        <v>875</v>
      </c>
      <c r="D8" s="85">
        <v>133695</v>
      </c>
      <c r="E8" s="86">
        <v>24270</v>
      </c>
      <c r="F8" s="86">
        <v>339</v>
      </c>
      <c r="H8"/>
      <c r="I8" s="1"/>
      <c r="J8" s="144"/>
      <c r="K8" s="144"/>
      <c r="L8" s="144"/>
      <c r="M8" s="144"/>
      <c r="N8" s="144"/>
      <c r="O8" s="144"/>
      <c r="P8" s="144"/>
      <c r="Q8" s="144"/>
    </row>
    <row r="9" spans="1:17" ht="15" customHeight="1" x14ac:dyDescent="0.25">
      <c r="B9" s="84" t="s">
        <v>49</v>
      </c>
      <c r="C9" s="85">
        <v>1812</v>
      </c>
      <c r="D9" s="85">
        <v>3656</v>
      </c>
      <c r="E9" s="86">
        <v>3486</v>
      </c>
      <c r="F9" s="86">
        <v>9</v>
      </c>
      <c r="H9"/>
      <c r="J9" s="144"/>
      <c r="K9" s="144"/>
      <c r="L9" s="144"/>
      <c r="M9" s="144"/>
      <c r="N9" s="144"/>
      <c r="O9" s="144"/>
      <c r="P9" s="144"/>
      <c r="Q9" s="144"/>
    </row>
    <row r="10" spans="1:17" ht="15" customHeight="1" x14ac:dyDescent="0.25">
      <c r="A10" s="3"/>
      <c r="B10" s="84" t="s">
        <v>9</v>
      </c>
      <c r="C10" s="85">
        <v>10216</v>
      </c>
      <c r="D10" s="85">
        <v>573000</v>
      </c>
      <c r="E10" s="86">
        <v>535100</v>
      </c>
      <c r="F10" s="86">
        <v>1521</v>
      </c>
      <c r="H10"/>
      <c r="I10" s="1"/>
      <c r="J10" s="1"/>
      <c r="K10" s="1"/>
      <c r="L10" s="1"/>
      <c r="M10" s="1"/>
      <c r="N10" s="1"/>
      <c r="O10" s="1"/>
    </row>
    <row r="11" spans="1:17" ht="15" customHeight="1" x14ac:dyDescent="0.25">
      <c r="A11" s="3"/>
      <c r="B11" s="84" t="s">
        <v>7</v>
      </c>
      <c r="C11" s="85">
        <v>5935</v>
      </c>
      <c r="D11" s="85">
        <v>115165</v>
      </c>
      <c r="E11" s="86">
        <v>139435</v>
      </c>
      <c r="F11" s="86">
        <v>715</v>
      </c>
      <c r="H11"/>
      <c r="I11" s="1"/>
      <c r="J11" s="142"/>
      <c r="K11" s="139"/>
      <c r="L11" s="139"/>
      <c r="M11" s="139"/>
      <c r="N11" s="139"/>
      <c r="O11" s="139"/>
      <c r="P11" s="139"/>
    </row>
    <row r="12" spans="1:17" ht="15" customHeight="1" x14ac:dyDescent="0.25">
      <c r="A12" s="3"/>
      <c r="B12" s="84" t="s">
        <v>10</v>
      </c>
      <c r="C12" s="85">
        <v>670</v>
      </c>
      <c r="D12" s="85">
        <v>6562</v>
      </c>
      <c r="E12" s="86">
        <v>7064</v>
      </c>
      <c r="F12" s="86">
        <v>37</v>
      </c>
      <c r="H12"/>
      <c r="I12" s="1"/>
      <c r="J12" s="1"/>
      <c r="K12" s="1"/>
      <c r="L12" s="1"/>
      <c r="M12" s="1"/>
      <c r="N12" s="1"/>
      <c r="O12" s="1"/>
    </row>
    <row r="13" spans="1:17" ht="15" customHeight="1" x14ac:dyDescent="0.25">
      <c r="A13" s="3"/>
      <c r="B13" s="84" t="s">
        <v>18</v>
      </c>
      <c r="C13" s="85">
        <v>3633</v>
      </c>
      <c r="D13" s="85">
        <v>72821</v>
      </c>
      <c r="E13" s="86">
        <v>93678</v>
      </c>
      <c r="F13" s="86">
        <v>1227</v>
      </c>
      <c r="H13"/>
      <c r="J13" s="142"/>
      <c r="K13" s="143"/>
      <c r="L13" s="143"/>
      <c r="M13" s="143"/>
      <c r="O13" s="1"/>
    </row>
    <row r="14" spans="1:17" ht="15" customHeight="1" x14ac:dyDescent="0.25">
      <c r="A14" s="3"/>
      <c r="B14" s="84" t="s">
        <v>44</v>
      </c>
      <c r="C14" s="85">
        <v>1439</v>
      </c>
      <c r="D14" s="85">
        <v>3767</v>
      </c>
      <c r="E14" s="86">
        <v>5560</v>
      </c>
      <c r="F14" s="86" t="s">
        <v>43</v>
      </c>
      <c r="H14"/>
      <c r="O14" s="1"/>
    </row>
    <row r="15" spans="1:17" ht="15" customHeight="1" x14ac:dyDescent="0.25">
      <c r="A15" s="3"/>
      <c r="B15" s="84" t="s">
        <v>11</v>
      </c>
      <c r="C15" s="85">
        <v>4533</v>
      </c>
      <c r="D15" s="85">
        <v>22141</v>
      </c>
      <c r="E15" s="86">
        <v>28002</v>
      </c>
      <c r="F15" s="86">
        <v>82</v>
      </c>
      <c r="H15"/>
      <c r="J15" s="144"/>
      <c r="K15" s="144"/>
      <c r="L15" s="144"/>
      <c r="M15" s="144"/>
      <c r="N15" s="144"/>
      <c r="O15" s="144"/>
    </row>
    <row r="16" spans="1:17" ht="15" customHeight="1" x14ac:dyDescent="0.25">
      <c r="A16" s="3"/>
      <c r="B16" s="84" t="s">
        <v>13</v>
      </c>
      <c r="C16" s="85">
        <v>784</v>
      </c>
      <c r="D16" s="85">
        <v>3967</v>
      </c>
      <c r="E16" s="86">
        <v>5565</v>
      </c>
      <c r="F16" s="86">
        <v>144</v>
      </c>
      <c r="H16"/>
      <c r="O16" s="1"/>
    </row>
    <row r="17" spans="1:17" ht="15" customHeight="1" x14ac:dyDescent="0.25">
      <c r="A17" s="3"/>
      <c r="B17" s="84" t="s">
        <v>8</v>
      </c>
      <c r="C17" s="85">
        <v>11001</v>
      </c>
      <c r="D17" s="85">
        <v>93621</v>
      </c>
      <c r="E17" s="86">
        <v>98874</v>
      </c>
      <c r="F17" s="86">
        <v>264</v>
      </c>
      <c r="H17"/>
      <c r="O17" s="1"/>
    </row>
    <row r="18" spans="1:17" ht="15" customHeight="1" x14ac:dyDescent="0.25">
      <c r="A18" s="3"/>
      <c r="B18" s="84" t="s">
        <v>84</v>
      </c>
      <c r="C18" s="85">
        <v>547</v>
      </c>
      <c r="D18" s="85">
        <v>4740</v>
      </c>
      <c r="E18" s="86">
        <v>3616</v>
      </c>
      <c r="F18" s="86">
        <v>127</v>
      </c>
      <c r="H18"/>
      <c r="O18" s="1"/>
    </row>
    <row r="19" spans="1:17" ht="15" customHeight="1" x14ac:dyDescent="0.25">
      <c r="A19" s="3"/>
      <c r="B19" s="84" t="s">
        <v>14</v>
      </c>
      <c r="C19" s="85">
        <v>9948</v>
      </c>
      <c r="D19" s="85">
        <v>203847</v>
      </c>
      <c r="E19" s="86">
        <v>253589</v>
      </c>
      <c r="F19" s="86">
        <v>2223</v>
      </c>
      <c r="H19"/>
      <c r="O19" s="1"/>
    </row>
    <row r="20" spans="1:17" ht="15" customHeight="1" x14ac:dyDescent="0.25">
      <c r="A20" s="3"/>
      <c r="B20" s="84" t="s">
        <v>12</v>
      </c>
      <c r="C20" s="85">
        <v>7941</v>
      </c>
      <c r="D20" s="85">
        <v>156295</v>
      </c>
      <c r="E20" s="86">
        <v>268245</v>
      </c>
      <c r="F20" s="86">
        <v>2550</v>
      </c>
      <c r="H20"/>
      <c r="O20" s="1"/>
    </row>
    <row r="21" spans="1:17" ht="15" customHeight="1" x14ac:dyDescent="0.25">
      <c r="A21" s="3"/>
      <c r="B21" s="84" t="s">
        <v>19</v>
      </c>
      <c r="C21" s="85">
        <v>746</v>
      </c>
      <c r="D21" s="85">
        <v>183633</v>
      </c>
      <c r="E21" s="86">
        <v>34793</v>
      </c>
      <c r="F21" s="86">
        <v>1896</v>
      </c>
      <c r="H21"/>
      <c r="O21" s="1"/>
    </row>
    <row r="22" spans="1:17" ht="15" customHeight="1" thickBot="1" x14ac:dyDescent="0.3">
      <c r="A22" s="3"/>
      <c r="B22" s="93" t="s">
        <v>20</v>
      </c>
      <c r="C22" s="95">
        <v>532</v>
      </c>
      <c r="D22" s="95">
        <v>37326</v>
      </c>
      <c r="E22" s="121" t="s">
        <v>43</v>
      </c>
      <c r="F22" s="121" t="s">
        <v>43</v>
      </c>
      <c r="H22"/>
      <c r="O22" s="1"/>
    </row>
    <row r="23" spans="1:17" ht="15" customHeight="1" x14ac:dyDescent="0.25">
      <c r="B23" s="3"/>
      <c r="C23" s="3"/>
      <c r="D23" s="3"/>
      <c r="E23" s="4"/>
      <c r="F23" s="4"/>
      <c r="G23" s="4"/>
    </row>
    <row r="24" spans="1:17" ht="105" customHeight="1" x14ac:dyDescent="0.25">
      <c r="A24" s="29" t="s">
        <v>45</v>
      </c>
      <c r="B24" s="142" t="s">
        <v>80</v>
      </c>
      <c r="C24" s="142"/>
      <c r="D24" s="142"/>
      <c r="E24" s="142"/>
      <c r="F24" s="142"/>
      <c r="G24" s="142"/>
      <c r="I24" s="74"/>
      <c r="J24" s="75"/>
      <c r="K24" s="75"/>
      <c r="L24" s="75"/>
      <c r="M24" s="75"/>
      <c r="P24"/>
      <c r="Q24"/>
    </row>
    <row r="25" spans="1:17" ht="120" customHeight="1" x14ac:dyDescent="0.25">
      <c r="A25" s="29" t="s">
        <v>4</v>
      </c>
      <c r="B25" s="148" t="s">
        <v>61</v>
      </c>
      <c r="C25" s="149"/>
      <c r="D25" s="149"/>
      <c r="E25" s="149"/>
      <c r="F25" s="149"/>
      <c r="G25" s="149"/>
      <c r="H25" s="50"/>
    </row>
    <row r="26" spans="1:17" s="127" customFormat="1" ht="15" customHeight="1" x14ac:dyDescent="0.25">
      <c r="A26" s="124" t="s">
        <v>3</v>
      </c>
      <c r="B26" s="125" t="s">
        <v>81</v>
      </c>
      <c r="C26" s="126"/>
      <c r="D26" s="123"/>
      <c r="E26" s="123"/>
      <c r="F26" s="123"/>
      <c r="G26" s="126"/>
      <c r="H26" s="37"/>
    </row>
    <row r="27" spans="1:17" s="127" customFormat="1" ht="15" customHeight="1" x14ac:dyDescent="0.25">
      <c r="A27" s="124" t="s">
        <v>1</v>
      </c>
      <c r="B27" s="134" t="s">
        <v>82</v>
      </c>
      <c r="C27" s="134"/>
      <c r="D27" s="134"/>
      <c r="E27" s="123"/>
      <c r="F27" s="123"/>
      <c r="G27" s="37"/>
    </row>
    <row r="28" spans="1:17" s="127" customFormat="1" ht="15" customHeight="1" x14ac:dyDescent="0.25">
      <c r="A28" s="124"/>
      <c r="B28" s="134" t="s">
        <v>83</v>
      </c>
      <c r="C28" s="134"/>
      <c r="D28" s="134"/>
      <c r="G28" s="37"/>
    </row>
    <row r="29" spans="1:17" ht="15" customHeight="1" x14ac:dyDescent="0.25"/>
    <row r="30" spans="1:17" ht="15" customHeight="1" x14ac:dyDescent="0.25"/>
    <row r="31" spans="1:17" ht="15" customHeight="1" x14ac:dyDescent="0.25"/>
    <row r="32" spans="1:17" ht="15" customHeight="1" x14ac:dyDescent="0.25">
      <c r="I32" s="73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</sheetData>
  <mergeCells count="11">
    <mergeCell ref="B2:G2"/>
    <mergeCell ref="B25:G25"/>
    <mergeCell ref="B24:G24"/>
    <mergeCell ref="B27:D27"/>
    <mergeCell ref="B28:D28"/>
    <mergeCell ref="J13:M13"/>
    <mergeCell ref="J15:O15"/>
    <mergeCell ref="J11:P11"/>
    <mergeCell ref="J4:N4"/>
    <mergeCell ref="J5:N5"/>
    <mergeCell ref="J6:Q9"/>
  </mergeCells>
  <hyperlinks>
    <hyperlink ref="C1" location="Contents!A1" display="[contents Ç]" xr:uid="{00000000-0004-0000-0100-000000000000}"/>
    <hyperlink ref="B27" r:id="rId1" display="http://www.observatorioemigracao.pt/np4/5810.html" xr:uid="{D21B1441-90FD-46E4-B67C-C319DB01082D}"/>
    <hyperlink ref="B28" r:id="rId2" display="http://www.observatorioemigracao.pt/np4/5810.html" xr:uid="{15B75005-FF07-4EDC-98B6-7531AC873426}"/>
    <hyperlink ref="B27:C27" r:id="rId3" display="http://www.observatorioemigracao.pt/np4EN/9947.html" xr:uid="{2ED3EDD7-6BAC-49BB-A777-487ED0FDF8DD}"/>
    <hyperlink ref="B28:C28" r:id="rId4" display="http://www.observatorioemigracao.pt/np4/9947.html" xr:uid="{99B4F9A1-5E95-44DC-925F-52EE95B9B8FF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5"/>
  <headerFooter>
    <oddFooter>&amp;C&amp;"Arial,Negrito"&amp;8&amp;P/&amp;N</oddFooter>
  </headerFooter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5"/>
  <sheetViews>
    <sheetView showGridLines="0" workbookViewId="0">
      <selection activeCell="B19" sqref="B19:E19"/>
    </sheetView>
  </sheetViews>
  <sheetFormatPr defaultColWidth="8.7109375" defaultRowHeight="12" customHeight="1" x14ac:dyDescent="0.25"/>
  <cols>
    <col min="1" max="1" width="8.7109375" style="1"/>
    <col min="2" max="5" width="16.7109375" style="1" customWidth="1"/>
    <col min="6" max="6" width="16.7109375" customWidth="1"/>
    <col min="7" max="16384" width="8.7109375" style="1"/>
  </cols>
  <sheetData>
    <row r="1" spans="1:6" ht="30" customHeight="1" x14ac:dyDescent="0.25">
      <c r="A1" s="26" t="s">
        <v>0</v>
      </c>
      <c r="B1" s="51"/>
      <c r="C1" s="36" t="s">
        <v>2</v>
      </c>
      <c r="D1" s="7"/>
    </row>
    <row r="2" spans="1:6" ht="30" customHeight="1" thickBot="1" x14ac:dyDescent="0.3">
      <c r="B2" s="150" t="s">
        <v>66</v>
      </c>
      <c r="C2" s="147"/>
      <c r="D2" s="147"/>
      <c r="E2" s="147"/>
      <c r="F2" s="151"/>
    </row>
    <row r="3" spans="1:6" ht="30" customHeight="1" x14ac:dyDescent="0.25">
      <c r="B3" s="156" t="s">
        <v>5</v>
      </c>
      <c r="C3" s="158" t="s">
        <v>26</v>
      </c>
      <c r="D3" s="153" t="s">
        <v>27</v>
      </c>
      <c r="E3" s="154"/>
      <c r="F3" s="155"/>
    </row>
    <row r="4" spans="1:6" ht="45" customHeight="1" x14ac:dyDescent="0.25">
      <c r="B4" s="157"/>
      <c r="C4" s="159"/>
      <c r="D4" s="38" t="s">
        <v>15</v>
      </c>
      <c r="E4" s="48" t="s">
        <v>28</v>
      </c>
      <c r="F4" s="66" t="s">
        <v>48</v>
      </c>
    </row>
    <row r="5" spans="1:6" ht="15" customHeight="1" x14ac:dyDescent="0.25">
      <c r="B5" s="97" t="s">
        <v>21</v>
      </c>
      <c r="C5" s="98" t="s">
        <v>43</v>
      </c>
      <c r="D5" s="99">
        <v>381</v>
      </c>
      <c r="E5" s="100" t="s">
        <v>43</v>
      </c>
      <c r="F5" s="100" t="s">
        <v>43</v>
      </c>
    </row>
    <row r="6" spans="1:6" ht="15" customHeight="1" x14ac:dyDescent="0.25">
      <c r="B6" s="83" t="s">
        <v>50</v>
      </c>
      <c r="C6" s="87">
        <v>246265</v>
      </c>
      <c r="D6" s="81">
        <v>797</v>
      </c>
      <c r="E6" s="88">
        <f>D6/C6*100</f>
        <v>0.32363510852130833</v>
      </c>
      <c r="F6" s="89"/>
    </row>
    <row r="7" spans="1:6" ht="15" customHeight="1" x14ac:dyDescent="0.25">
      <c r="B7" s="84" t="s">
        <v>6</v>
      </c>
      <c r="C7" s="91">
        <v>122386</v>
      </c>
      <c r="D7" s="85">
        <v>3529</v>
      </c>
      <c r="E7" s="92">
        <f>D7/C7*100</f>
        <v>2.8834997467030545</v>
      </c>
      <c r="F7" s="89" t="s">
        <v>43</v>
      </c>
    </row>
    <row r="8" spans="1:6" ht="15" customHeight="1" x14ac:dyDescent="0.25">
      <c r="B8" s="83" t="s">
        <v>16</v>
      </c>
      <c r="C8" s="87">
        <v>25061</v>
      </c>
      <c r="D8" s="81">
        <v>562</v>
      </c>
      <c r="E8" s="88">
        <f>D8/C8*100</f>
        <v>2.242528231116077</v>
      </c>
      <c r="F8" s="90" t="s">
        <v>62</v>
      </c>
    </row>
    <row r="9" spans="1:6" ht="15" customHeight="1" x14ac:dyDescent="0.25">
      <c r="B9" s="84" t="s">
        <v>17</v>
      </c>
      <c r="C9" s="91">
        <v>437590</v>
      </c>
      <c r="D9" s="85">
        <v>875</v>
      </c>
      <c r="E9" s="92">
        <f>D9/C9*100</f>
        <v>0.19995886560478987</v>
      </c>
      <c r="F9" s="89" t="s">
        <v>43</v>
      </c>
    </row>
    <row r="10" spans="1:6" ht="15" customHeight="1" x14ac:dyDescent="0.25">
      <c r="B10" s="84" t="s">
        <v>49</v>
      </c>
      <c r="C10" s="91">
        <v>117907</v>
      </c>
      <c r="D10" s="85">
        <v>1812</v>
      </c>
      <c r="E10" s="92">
        <f t="shared" ref="E10:E21" si="0">D10/C10*100</f>
        <v>1.5368044306105659</v>
      </c>
      <c r="F10" s="89"/>
    </row>
    <row r="11" spans="1:6" ht="15" customHeight="1" x14ac:dyDescent="0.25">
      <c r="B11" s="84" t="s">
        <v>9</v>
      </c>
      <c r="C11" s="91">
        <v>431017</v>
      </c>
      <c r="D11" s="85">
        <v>10216</v>
      </c>
      <c r="E11" s="92">
        <f t="shared" si="0"/>
        <v>2.3702081356419815</v>
      </c>
      <c r="F11" s="90" t="s">
        <v>43</v>
      </c>
    </row>
    <row r="12" spans="1:6" ht="15" customHeight="1" x14ac:dyDescent="0.25">
      <c r="B12" s="84" t="s">
        <v>7</v>
      </c>
      <c r="C12" s="91">
        <v>2112920</v>
      </c>
      <c r="D12" s="85">
        <v>5935</v>
      </c>
      <c r="E12" s="92">
        <f t="shared" si="0"/>
        <v>0.28089089979743675</v>
      </c>
      <c r="F12" s="89" t="s">
        <v>43</v>
      </c>
    </row>
    <row r="13" spans="1:6" ht="15" customHeight="1" x14ac:dyDescent="0.25">
      <c r="B13" s="84" t="s">
        <v>10</v>
      </c>
      <c r="C13" s="91">
        <v>410985</v>
      </c>
      <c r="D13" s="85">
        <v>670</v>
      </c>
      <c r="E13" s="92">
        <f t="shared" si="0"/>
        <v>0.16302298137401611</v>
      </c>
      <c r="F13" s="89" t="s">
        <v>43</v>
      </c>
    </row>
    <row r="14" spans="1:6" ht="15" customHeight="1" x14ac:dyDescent="0.25">
      <c r="B14" s="84" t="s">
        <v>63</v>
      </c>
      <c r="C14" s="91">
        <v>31433</v>
      </c>
      <c r="D14" s="85">
        <v>3633</v>
      </c>
      <c r="E14" s="92">
        <f t="shared" si="0"/>
        <v>11.55791683899087</v>
      </c>
      <c r="F14" s="89" t="s">
        <v>42</v>
      </c>
    </row>
    <row r="15" spans="1:6" ht="15" customHeight="1" x14ac:dyDescent="0.25">
      <c r="B15" s="84" t="s">
        <v>44</v>
      </c>
      <c r="C15" s="91" t="s">
        <v>43</v>
      </c>
      <c r="D15" s="85">
        <v>1439</v>
      </c>
      <c r="E15" s="92" t="s">
        <v>43</v>
      </c>
      <c r="F15" s="89" t="s">
        <v>43</v>
      </c>
    </row>
    <row r="16" spans="1:6" ht="15" customHeight="1" x14ac:dyDescent="0.25">
      <c r="B16" s="84" t="s">
        <v>11</v>
      </c>
      <c r="C16" s="91">
        <v>378122</v>
      </c>
      <c r="D16" s="85">
        <v>4533</v>
      </c>
      <c r="E16" s="92">
        <f t="shared" si="0"/>
        <v>1.1988194286500125</v>
      </c>
      <c r="F16" s="89" t="s">
        <v>43</v>
      </c>
    </row>
    <row r="17" spans="1:15" ht="15" customHeight="1" x14ac:dyDescent="0.25">
      <c r="B17" s="84" t="s">
        <v>13</v>
      </c>
      <c r="C17" s="91">
        <v>83282</v>
      </c>
      <c r="D17" s="85">
        <v>784</v>
      </c>
      <c r="E17" s="92">
        <f t="shared" si="0"/>
        <v>0.94137989001224753</v>
      </c>
      <c r="F17" s="89" t="s">
        <v>43</v>
      </c>
    </row>
    <row r="18" spans="1:15" ht="15" customHeight="1" x14ac:dyDescent="0.25">
      <c r="B18" s="84" t="s">
        <v>8</v>
      </c>
      <c r="C18" s="91">
        <v>1258894</v>
      </c>
      <c r="D18" s="85">
        <v>11001</v>
      </c>
      <c r="E18" s="92">
        <f t="shared" si="0"/>
        <v>0.87386229499862578</v>
      </c>
      <c r="F18" s="89" t="s">
        <v>43</v>
      </c>
    </row>
    <row r="19" spans="1:15" ht="15" customHeight="1" x14ac:dyDescent="0.25">
      <c r="B19" s="84" t="s">
        <v>84</v>
      </c>
      <c r="C19" s="91">
        <v>102436</v>
      </c>
      <c r="D19" s="85">
        <v>547</v>
      </c>
      <c r="E19" s="92">
        <f t="shared" si="0"/>
        <v>0.53399195595298521</v>
      </c>
      <c r="F19" s="89"/>
    </row>
    <row r="20" spans="1:15" ht="15" customHeight="1" x14ac:dyDescent="0.25">
      <c r="B20" s="84" t="s">
        <v>14</v>
      </c>
      <c r="C20" s="91">
        <v>169055</v>
      </c>
      <c r="D20" s="85">
        <v>9948</v>
      </c>
      <c r="E20" s="92">
        <f t="shared" si="0"/>
        <v>5.8844754665641359</v>
      </c>
      <c r="F20" s="101" t="s">
        <v>52</v>
      </c>
    </row>
    <row r="21" spans="1:15" ht="15" customHeight="1" x14ac:dyDescent="0.25">
      <c r="B21" s="84" t="s">
        <v>12</v>
      </c>
      <c r="C21" s="91">
        <v>1055283</v>
      </c>
      <c r="D21" s="85">
        <v>7941</v>
      </c>
      <c r="E21" s="92">
        <f t="shared" si="0"/>
        <v>0.75249956646700455</v>
      </c>
      <c r="F21" s="90" t="s">
        <v>43</v>
      </c>
    </row>
    <row r="22" spans="1:15" ht="15" customHeight="1" x14ac:dyDescent="0.25">
      <c r="B22" s="84" t="s">
        <v>19</v>
      </c>
      <c r="C22" s="91">
        <v>1018349</v>
      </c>
      <c r="D22" s="85">
        <v>746</v>
      </c>
      <c r="E22" s="92">
        <f>D22/C22*100</f>
        <v>7.3255828797396561E-2</v>
      </c>
      <c r="F22" s="89" t="s">
        <v>43</v>
      </c>
    </row>
    <row r="23" spans="1:15" ht="15" customHeight="1" thickBot="1" x14ac:dyDescent="0.3">
      <c r="B23" s="93" t="s">
        <v>20</v>
      </c>
      <c r="C23" s="94">
        <v>287499</v>
      </c>
      <c r="D23" s="95">
        <v>532</v>
      </c>
      <c r="E23" s="96">
        <f>D23/C23*100</f>
        <v>0.18504412189259789</v>
      </c>
      <c r="F23" s="102" t="s">
        <v>43</v>
      </c>
    </row>
    <row r="24" spans="1:15" ht="15" customHeight="1" x14ac:dyDescent="0.25">
      <c r="B24" s="3"/>
      <c r="C24" s="4"/>
      <c r="D24" s="4"/>
      <c r="E24" s="4"/>
    </row>
    <row r="25" spans="1:15" ht="15" customHeight="1" x14ac:dyDescent="0.25">
      <c r="A25" s="29" t="s">
        <v>45</v>
      </c>
      <c r="B25" s="142" t="s">
        <v>74</v>
      </c>
      <c r="C25" s="143"/>
      <c r="D25" s="143"/>
      <c r="E25" s="143"/>
      <c r="F25" s="143"/>
      <c r="G25" s="3"/>
      <c r="H25" s="3"/>
      <c r="I25" s="4"/>
      <c r="J25" s="4"/>
      <c r="K25" s="4"/>
      <c r="L25"/>
      <c r="M25"/>
      <c r="N25"/>
      <c r="O25"/>
    </row>
    <row r="26" spans="1:15" ht="105" customHeight="1" x14ac:dyDescent="0.25">
      <c r="A26" s="29" t="s">
        <v>4</v>
      </c>
      <c r="B26" s="152" t="s">
        <v>53</v>
      </c>
      <c r="C26" s="139"/>
      <c r="D26" s="139"/>
      <c r="E26" s="139"/>
      <c r="F26" s="143"/>
    </row>
    <row r="27" spans="1:15" s="127" customFormat="1" ht="15" customHeight="1" x14ac:dyDescent="0.25">
      <c r="A27" s="124" t="s">
        <v>3</v>
      </c>
      <c r="B27" s="125" t="s">
        <v>81</v>
      </c>
      <c r="C27" s="126"/>
      <c r="D27" s="123"/>
      <c r="E27" s="123"/>
      <c r="F27" s="123"/>
      <c r="G27" s="126"/>
      <c r="H27" s="37"/>
    </row>
    <row r="28" spans="1:15" s="127" customFormat="1" ht="15" customHeight="1" x14ac:dyDescent="0.25">
      <c r="A28" s="124" t="s">
        <v>1</v>
      </c>
      <c r="B28" s="134" t="s">
        <v>82</v>
      </c>
      <c r="C28" s="134"/>
      <c r="D28" s="134"/>
      <c r="E28" s="123"/>
      <c r="F28" s="123"/>
      <c r="G28" s="37"/>
    </row>
    <row r="29" spans="1:15" s="127" customFormat="1" ht="15" customHeight="1" x14ac:dyDescent="0.25">
      <c r="A29" s="124"/>
      <c r="B29" s="134" t="s">
        <v>83</v>
      </c>
      <c r="C29" s="134"/>
      <c r="D29" s="134"/>
      <c r="G29" s="37"/>
    </row>
    <row r="30" spans="1:15" ht="15" customHeight="1" x14ac:dyDescent="0.25"/>
    <row r="31" spans="1:15" ht="15" customHeight="1" x14ac:dyDescent="0.25"/>
    <row r="32" spans="1:15" ht="15" customHeight="1" x14ac:dyDescent="0.25"/>
    <row r="33" spans="3:5" ht="15" customHeight="1" x14ac:dyDescent="0.25"/>
    <row r="34" spans="3:5" ht="15" customHeight="1" x14ac:dyDescent="0.25"/>
    <row r="35" spans="3:5" ht="15" customHeight="1" x14ac:dyDescent="0.25"/>
    <row r="36" spans="3:5" ht="15" customHeight="1" x14ac:dyDescent="0.25"/>
    <row r="37" spans="3:5" ht="15" customHeight="1" x14ac:dyDescent="0.25"/>
    <row r="38" spans="3:5" ht="12" customHeight="1" x14ac:dyDescent="0.25">
      <c r="C38"/>
      <c r="D38"/>
      <c r="E38"/>
    </row>
    <row r="39" spans="3:5" ht="12" customHeight="1" x14ac:dyDescent="0.25">
      <c r="C39"/>
      <c r="D39"/>
      <c r="E39"/>
    </row>
    <row r="40" spans="3:5" ht="12" customHeight="1" x14ac:dyDescent="0.25">
      <c r="C40"/>
      <c r="D40"/>
      <c r="E40"/>
    </row>
    <row r="41" spans="3:5" ht="12" customHeight="1" x14ac:dyDescent="0.25">
      <c r="C41"/>
      <c r="D41"/>
      <c r="E41"/>
    </row>
    <row r="42" spans="3:5" ht="12" customHeight="1" x14ac:dyDescent="0.25">
      <c r="C42"/>
      <c r="D42"/>
      <c r="E42"/>
    </row>
    <row r="43" spans="3:5" ht="12" customHeight="1" x14ac:dyDescent="0.25">
      <c r="C43"/>
      <c r="D43"/>
      <c r="E43"/>
    </row>
    <row r="44" spans="3:5" ht="12" customHeight="1" x14ac:dyDescent="0.25">
      <c r="C44"/>
      <c r="D44"/>
      <c r="E44"/>
    </row>
    <row r="45" spans="3:5" ht="12" customHeight="1" x14ac:dyDescent="0.25">
      <c r="C45"/>
      <c r="D45"/>
      <c r="E45"/>
    </row>
    <row r="46" spans="3:5" ht="12" customHeight="1" x14ac:dyDescent="0.25">
      <c r="C46"/>
      <c r="D46"/>
      <c r="E46"/>
    </row>
    <row r="47" spans="3:5" ht="12" customHeight="1" x14ac:dyDescent="0.25">
      <c r="C47"/>
      <c r="D47"/>
      <c r="E47"/>
    </row>
    <row r="48" spans="3:5" ht="12" customHeight="1" x14ac:dyDescent="0.25">
      <c r="C48"/>
      <c r="D48"/>
      <c r="E48"/>
    </row>
    <row r="49" spans="3:5" ht="12" customHeight="1" x14ac:dyDescent="0.25">
      <c r="C49"/>
      <c r="D49"/>
      <c r="E49"/>
    </row>
    <row r="50" spans="3:5" ht="12" customHeight="1" x14ac:dyDescent="0.25">
      <c r="C50"/>
      <c r="D50"/>
      <c r="E50"/>
    </row>
    <row r="51" spans="3:5" ht="12" customHeight="1" x14ac:dyDescent="0.25">
      <c r="C51"/>
      <c r="D51"/>
      <c r="E51"/>
    </row>
    <row r="52" spans="3:5" ht="12" customHeight="1" x14ac:dyDescent="0.25">
      <c r="C52"/>
      <c r="D52"/>
      <c r="E52"/>
    </row>
    <row r="53" spans="3:5" ht="12" customHeight="1" x14ac:dyDescent="0.25">
      <c r="C53"/>
      <c r="D53"/>
      <c r="E53"/>
    </row>
    <row r="54" spans="3:5" ht="12" customHeight="1" x14ac:dyDescent="0.25">
      <c r="C54"/>
      <c r="D54"/>
      <c r="E54"/>
    </row>
    <row r="55" spans="3:5" ht="12" customHeight="1" x14ac:dyDescent="0.25">
      <c r="C55"/>
      <c r="D55"/>
      <c r="E55"/>
    </row>
  </sheetData>
  <sortState xmlns:xlrd2="http://schemas.microsoft.com/office/spreadsheetml/2017/richdata2" ref="C38:D53">
    <sortCondition descending="1" ref="D37"/>
  </sortState>
  <mergeCells count="8">
    <mergeCell ref="B28:D28"/>
    <mergeCell ref="B29:D29"/>
    <mergeCell ref="B2:F2"/>
    <mergeCell ref="B25:F25"/>
    <mergeCell ref="B26:F26"/>
    <mergeCell ref="D3:F3"/>
    <mergeCell ref="B3:B4"/>
    <mergeCell ref="C3:C4"/>
  </mergeCells>
  <hyperlinks>
    <hyperlink ref="C1" location="Contents!A1" display="[contents Ç]" xr:uid="{00000000-0004-0000-0200-000000000000}"/>
    <hyperlink ref="B28" r:id="rId1" display="http://www.observatorioemigracao.pt/np4/5810.html" xr:uid="{E1AA2299-8C1A-4089-8B4E-863E68BF1DD8}"/>
    <hyperlink ref="B29" r:id="rId2" display="http://www.observatorioemigracao.pt/np4/5810.html" xr:uid="{4958766A-AD1C-444C-A2A5-2912C89F034E}"/>
    <hyperlink ref="B28:C28" r:id="rId3" display="http://www.observatorioemigracao.pt/np4EN/9947.html" xr:uid="{5240CC7B-F14D-48BE-A420-05F930D1BCC0}"/>
    <hyperlink ref="B29:C29" r:id="rId4" display="http://www.observatorioemigracao.pt/np4/9947.html" xr:uid="{90C24EEE-B7AF-45B2-AE92-DC324B1566F7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5"/>
  <headerFooter>
    <oddFooter>&amp;C&amp;"Arial,Negrito"&amp;8&amp;P/&amp;N</oddFooter>
  </headerFooter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9"/>
  <sheetViews>
    <sheetView showGridLines="0" workbookViewId="0">
      <selection activeCell="F17" sqref="F17"/>
    </sheetView>
  </sheetViews>
  <sheetFormatPr defaultColWidth="8.7109375" defaultRowHeight="12" customHeight="1" x14ac:dyDescent="0.25"/>
  <cols>
    <col min="1" max="1" width="8.7109375" style="1"/>
    <col min="2" max="9" width="16.7109375" style="1" customWidth="1"/>
    <col min="10" max="10" width="9.7109375" customWidth="1"/>
    <col min="11" max="16384" width="8.7109375" style="1"/>
  </cols>
  <sheetData>
    <row r="1" spans="1:13" ht="30" customHeight="1" x14ac:dyDescent="0.25">
      <c r="A1" s="26" t="s">
        <v>0</v>
      </c>
      <c r="B1" s="51"/>
      <c r="C1" s="36" t="s">
        <v>2</v>
      </c>
      <c r="D1" s="27"/>
      <c r="E1" s="27"/>
      <c r="F1" s="7"/>
      <c r="G1" s="7"/>
      <c r="H1" s="36"/>
    </row>
    <row r="2" spans="1:13" s="19" customFormat="1" ht="30" customHeight="1" thickBot="1" x14ac:dyDescent="0.3">
      <c r="B2" s="145" t="s">
        <v>67</v>
      </c>
      <c r="C2" s="146"/>
      <c r="D2" s="146"/>
      <c r="E2" s="146"/>
      <c r="F2" s="146"/>
      <c r="G2" s="146"/>
      <c r="H2" s="146"/>
      <c r="I2" s="146"/>
      <c r="J2"/>
    </row>
    <row r="3" spans="1:13" s="19" customFormat="1" ht="30" customHeight="1" x14ac:dyDescent="0.25">
      <c r="B3" s="156" t="s">
        <v>5</v>
      </c>
      <c r="C3" s="162" t="s">
        <v>32</v>
      </c>
      <c r="D3" s="164" t="s">
        <v>36</v>
      </c>
      <c r="E3" s="165"/>
      <c r="F3" s="166" t="s">
        <v>37</v>
      </c>
      <c r="G3" s="167"/>
      <c r="H3" s="167"/>
      <c r="I3" s="168"/>
      <c r="J3"/>
    </row>
    <row r="4" spans="1:13" s="19" customFormat="1" ht="45" customHeight="1" x14ac:dyDescent="0.25">
      <c r="B4" s="157"/>
      <c r="C4" s="163"/>
      <c r="D4" s="38" t="s">
        <v>15</v>
      </c>
      <c r="E4" s="47" t="s">
        <v>33</v>
      </c>
      <c r="F4" s="38" t="s">
        <v>15</v>
      </c>
      <c r="G4" s="39" t="s">
        <v>33</v>
      </c>
      <c r="H4" s="48" t="s">
        <v>34</v>
      </c>
      <c r="I4" s="48" t="s">
        <v>39</v>
      </c>
      <c r="J4"/>
    </row>
    <row r="5" spans="1:13" ht="15" customHeight="1" x14ac:dyDescent="0.25">
      <c r="B5" s="77" t="s">
        <v>21</v>
      </c>
      <c r="C5" s="109" t="s">
        <v>43</v>
      </c>
      <c r="D5" s="78" t="s">
        <v>43</v>
      </c>
      <c r="E5" s="110" t="s">
        <v>43</v>
      </c>
      <c r="F5" s="103" t="s">
        <v>43</v>
      </c>
      <c r="G5" s="110" t="s">
        <v>43</v>
      </c>
      <c r="H5" s="110" t="s">
        <v>43</v>
      </c>
      <c r="I5" s="111" t="s">
        <v>43</v>
      </c>
      <c r="M5" s="49"/>
    </row>
    <row r="6" spans="1:13" ht="15" customHeight="1" x14ac:dyDescent="0.25">
      <c r="B6" s="84" t="s">
        <v>6</v>
      </c>
      <c r="C6" s="112">
        <v>11617623</v>
      </c>
      <c r="D6" s="85">
        <v>2119691</v>
      </c>
      <c r="E6" s="113">
        <f t="shared" ref="E6" si="0">D6/C6*100</f>
        <v>18.245479303296381</v>
      </c>
      <c r="F6" s="106">
        <v>38423</v>
      </c>
      <c r="G6" s="113">
        <f>F6/C6*100</f>
        <v>0.33073030515794838</v>
      </c>
      <c r="H6" s="113">
        <f>F6/D6*100</f>
        <v>1.8126698655605935</v>
      </c>
      <c r="I6" s="114" t="s">
        <v>43</v>
      </c>
    </row>
    <row r="7" spans="1:13" ht="15" customHeight="1" x14ac:dyDescent="0.25">
      <c r="B7" s="84" t="s">
        <v>16</v>
      </c>
      <c r="C7" s="112">
        <v>190755799</v>
      </c>
      <c r="D7" s="85">
        <v>592570</v>
      </c>
      <c r="E7" s="113">
        <f>D7/C7*100</f>
        <v>0.31064324288248768</v>
      </c>
      <c r="F7" s="106">
        <v>137973</v>
      </c>
      <c r="G7" s="113">
        <f>F7/C7*100</f>
        <v>7.2329649071376331E-2</v>
      </c>
      <c r="H7" s="113">
        <f>F7/D7*100</f>
        <v>23.283831446073883</v>
      </c>
      <c r="I7" s="114" t="s">
        <v>40</v>
      </c>
    </row>
    <row r="8" spans="1:13" ht="15" customHeight="1" x14ac:dyDescent="0.25">
      <c r="B8" s="84" t="s">
        <v>17</v>
      </c>
      <c r="C8" s="112">
        <v>36328475</v>
      </c>
      <c r="D8" s="85">
        <v>9606600</v>
      </c>
      <c r="E8" s="113">
        <f t="shared" ref="E8:E21" si="1">D8/C8*100</f>
        <v>26.443719423950498</v>
      </c>
      <c r="F8" s="106">
        <v>133695</v>
      </c>
      <c r="G8" s="113">
        <f>F8/C8*100</f>
        <v>0.36801709953418082</v>
      </c>
      <c r="H8" s="113">
        <f>F8/D8*100</f>
        <v>1.3916994566235714</v>
      </c>
      <c r="I8" s="114" t="s">
        <v>43</v>
      </c>
    </row>
    <row r="9" spans="1:13" ht="15" customHeight="1" x14ac:dyDescent="0.25">
      <c r="A9" s="24"/>
      <c r="B9" s="84" t="s">
        <v>9</v>
      </c>
      <c r="C9" s="112">
        <v>67842591</v>
      </c>
      <c r="D9" s="85">
        <v>7006700</v>
      </c>
      <c r="E9" s="113">
        <f t="shared" si="1"/>
        <v>10.327877955015014</v>
      </c>
      <c r="F9" s="106">
        <v>573000</v>
      </c>
      <c r="G9" s="113">
        <f>F9/C9*100</f>
        <v>0.84460217623469003</v>
      </c>
      <c r="H9" s="113">
        <f>F9/D9*100</f>
        <v>8.177886879700857</v>
      </c>
      <c r="I9" s="114" t="s">
        <v>41</v>
      </c>
    </row>
    <row r="10" spans="1:13" ht="15" customHeight="1" x14ac:dyDescent="0.25">
      <c r="B10" s="84" t="s">
        <v>7</v>
      </c>
      <c r="C10" s="112">
        <v>83273548</v>
      </c>
      <c r="D10" s="85">
        <v>10252330</v>
      </c>
      <c r="E10" s="113">
        <f t="shared" si="1"/>
        <v>12.31162865787825</v>
      </c>
      <c r="F10" s="106">
        <v>115165</v>
      </c>
      <c r="G10" s="113">
        <f t="shared" ref="G10:G21" si="2">F10/C10*100</f>
        <v>0.13829721774314216</v>
      </c>
      <c r="H10" s="113">
        <f t="shared" ref="H10:H21" si="3">F10/D10*100</f>
        <v>1.1233056290618815</v>
      </c>
      <c r="I10" s="114" t="s">
        <v>43</v>
      </c>
    </row>
    <row r="11" spans="1:13" ht="15" customHeight="1" x14ac:dyDescent="0.25">
      <c r="B11" s="84" t="s">
        <v>10</v>
      </c>
      <c r="C11" s="112">
        <v>59030133</v>
      </c>
      <c r="D11" s="85">
        <v>6161003</v>
      </c>
      <c r="E11" s="113">
        <f t="shared" si="1"/>
        <v>10.437047465232714</v>
      </c>
      <c r="F11" s="106">
        <v>6562</v>
      </c>
      <c r="G11" s="113">
        <f t="shared" si="2"/>
        <v>1.1116356454761842E-2</v>
      </c>
      <c r="H11" s="113">
        <f t="shared" si="3"/>
        <v>0.10650863179258313</v>
      </c>
      <c r="I11" s="114" t="s">
        <v>43</v>
      </c>
    </row>
    <row r="12" spans="1:13" ht="15" customHeight="1" x14ac:dyDescent="0.25">
      <c r="B12" s="84" t="s">
        <v>63</v>
      </c>
      <c r="C12" s="112">
        <v>602000</v>
      </c>
      <c r="D12" s="85" t="s">
        <v>43</v>
      </c>
      <c r="E12" s="113" t="s">
        <v>43</v>
      </c>
      <c r="F12" s="106">
        <v>72821</v>
      </c>
      <c r="G12" s="113">
        <f t="shared" si="2"/>
        <v>12.096511627906976</v>
      </c>
      <c r="H12" s="113" t="s">
        <v>43</v>
      </c>
      <c r="I12" s="114" t="s">
        <v>43</v>
      </c>
    </row>
    <row r="13" spans="1:13" ht="15" customHeight="1" x14ac:dyDescent="0.25">
      <c r="B13" s="84" t="s">
        <v>44</v>
      </c>
      <c r="C13" s="112">
        <v>20252223</v>
      </c>
      <c r="D13" s="85">
        <v>342117</v>
      </c>
      <c r="E13" s="113">
        <f t="shared" si="1"/>
        <v>1.6892812211281694</v>
      </c>
      <c r="F13" s="106">
        <v>3767</v>
      </c>
      <c r="G13" s="113">
        <f t="shared" si="2"/>
        <v>1.8600427222236295E-2</v>
      </c>
      <c r="H13" s="113">
        <f t="shared" si="3"/>
        <v>1.1010853012273578</v>
      </c>
      <c r="I13" s="114" t="s">
        <v>43</v>
      </c>
    </row>
    <row r="14" spans="1:13" ht="15" customHeight="1" x14ac:dyDescent="0.25">
      <c r="B14" s="84" t="s">
        <v>11</v>
      </c>
      <c r="C14" s="112">
        <v>17590672</v>
      </c>
      <c r="D14" s="85">
        <v>2550837</v>
      </c>
      <c r="E14" s="113">
        <f t="shared" si="1"/>
        <v>14.50107761659134</v>
      </c>
      <c r="F14" s="106">
        <v>22141</v>
      </c>
      <c r="G14" s="113">
        <f t="shared" si="2"/>
        <v>0.12586784632218712</v>
      </c>
      <c r="H14" s="113">
        <f t="shared" si="3"/>
        <v>0.8679896049806396</v>
      </c>
      <c r="I14" s="114" t="s">
        <v>43</v>
      </c>
    </row>
    <row r="15" spans="1:13" ht="15" customHeight="1" x14ac:dyDescent="0.25">
      <c r="B15" s="84" t="s">
        <v>13</v>
      </c>
      <c r="C15" s="112">
        <v>5425271</v>
      </c>
      <c r="D15" s="85">
        <v>898218</v>
      </c>
      <c r="E15" s="113">
        <f t="shared" si="1"/>
        <v>16.556186778503783</v>
      </c>
      <c r="F15" s="106">
        <v>3967</v>
      </c>
      <c r="G15" s="113">
        <f t="shared" si="2"/>
        <v>7.3120771294189729E-2</v>
      </c>
      <c r="H15" s="113">
        <f t="shared" si="3"/>
        <v>0.44165224923125568</v>
      </c>
      <c r="I15" s="114" t="s">
        <v>43</v>
      </c>
    </row>
    <row r="16" spans="1:13" ht="15" customHeight="1" x14ac:dyDescent="0.25">
      <c r="B16" s="84" t="s">
        <v>8</v>
      </c>
      <c r="C16" s="112">
        <v>47475420</v>
      </c>
      <c r="D16" s="85">
        <v>7534513</v>
      </c>
      <c r="E16" s="113">
        <f t="shared" si="1"/>
        <v>15.87034511753661</v>
      </c>
      <c r="F16" s="106">
        <v>93621</v>
      </c>
      <c r="G16" s="113">
        <f t="shared" si="2"/>
        <v>0.1971988873400172</v>
      </c>
      <c r="H16" s="113">
        <f t="shared" si="3"/>
        <v>1.2425620607463284</v>
      </c>
      <c r="I16" s="114" t="s">
        <v>43</v>
      </c>
    </row>
    <row r="17" spans="1:13" ht="15" customHeight="1" x14ac:dyDescent="0.25">
      <c r="B17" s="84" t="s">
        <v>84</v>
      </c>
      <c r="C17" s="112">
        <v>10521556</v>
      </c>
      <c r="D17" s="85">
        <v>2145674</v>
      </c>
      <c r="E17" s="113">
        <f t="shared" si="1"/>
        <v>20.393124362974451</v>
      </c>
      <c r="F17" s="106">
        <v>4740</v>
      </c>
      <c r="G17" s="113">
        <f t="shared" si="2"/>
        <v>4.5050370876703029E-2</v>
      </c>
      <c r="H17" s="113">
        <f t="shared" si="3"/>
        <v>0.22090960695800013</v>
      </c>
      <c r="I17" s="114"/>
    </row>
    <row r="18" spans="1:13" ht="15" customHeight="1" x14ac:dyDescent="0.25">
      <c r="B18" s="84" t="s">
        <v>14</v>
      </c>
      <c r="C18" s="112">
        <v>8815385</v>
      </c>
      <c r="D18" s="85">
        <v>2733934</v>
      </c>
      <c r="E18" s="113">
        <f t="shared" si="1"/>
        <v>31.013211561378206</v>
      </c>
      <c r="F18" s="106">
        <v>203847</v>
      </c>
      <c r="G18" s="113">
        <f t="shared" si="2"/>
        <v>2.3124004226701387</v>
      </c>
      <c r="H18" s="113">
        <f t="shared" si="3"/>
        <v>7.4561785324737171</v>
      </c>
      <c r="I18" s="114" t="s">
        <v>41</v>
      </c>
    </row>
    <row r="19" spans="1:13" s="67" customFormat="1" ht="15" customHeight="1" x14ac:dyDescent="0.25">
      <c r="B19" s="84" t="s">
        <v>12</v>
      </c>
      <c r="C19" s="112">
        <v>59597538</v>
      </c>
      <c r="D19" s="85">
        <v>10017971</v>
      </c>
      <c r="E19" s="113">
        <f t="shared" si="1"/>
        <v>16.809370548159222</v>
      </c>
      <c r="F19" s="106">
        <v>156295</v>
      </c>
      <c r="G19" s="113">
        <f t="shared" si="2"/>
        <v>0.26225076613064113</v>
      </c>
      <c r="H19" s="113">
        <f t="shared" si="3"/>
        <v>1.5601462611540802</v>
      </c>
      <c r="I19" s="114" t="s">
        <v>43</v>
      </c>
      <c r="J19" s="68"/>
    </row>
    <row r="20" spans="1:13" ht="15" customHeight="1" x14ac:dyDescent="0.25">
      <c r="B20" s="84" t="s">
        <v>19</v>
      </c>
      <c r="C20" s="112">
        <v>328721891</v>
      </c>
      <c r="D20" s="85">
        <v>51364162</v>
      </c>
      <c r="E20" s="113">
        <f t="shared" si="1"/>
        <v>15.625415710449293</v>
      </c>
      <c r="F20" s="106">
        <v>183633</v>
      </c>
      <c r="G20" s="113">
        <f t="shared" si="2"/>
        <v>5.5862723179576752E-2</v>
      </c>
      <c r="H20" s="113">
        <f t="shared" si="3"/>
        <v>0.35751191657716525</v>
      </c>
      <c r="I20" s="114" t="s">
        <v>43</v>
      </c>
    </row>
    <row r="21" spans="1:13" ht="15" customHeight="1" thickBot="1" x14ac:dyDescent="0.3">
      <c r="B21" s="93" t="s">
        <v>20</v>
      </c>
      <c r="C21" s="115">
        <v>27150095</v>
      </c>
      <c r="D21" s="95">
        <v>1156578</v>
      </c>
      <c r="E21" s="116">
        <f t="shared" si="1"/>
        <v>4.2599408952344371</v>
      </c>
      <c r="F21" s="107">
        <v>37326</v>
      </c>
      <c r="G21" s="116">
        <f t="shared" si="2"/>
        <v>0.13748018192938183</v>
      </c>
      <c r="H21" s="116">
        <f t="shared" si="3"/>
        <v>3.2272790940170055</v>
      </c>
      <c r="I21" s="117" t="s">
        <v>43</v>
      </c>
    </row>
    <row r="22" spans="1:13" ht="15" customHeight="1" x14ac:dyDescent="0.25">
      <c r="B22" s="3"/>
      <c r="C22" s="3"/>
      <c r="D22" s="3"/>
      <c r="E22" s="3"/>
      <c r="F22" s="4"/>
      <c r="G22" s="4"/>
      <c r="H22" s="4"/>
      <c r="I22" s="4"/>
    </row>
    <row r="23" spans="1:13" ht="15" customHeight="1" x14ac:dyDescent="0.25">
      <c r="A23" s="29" t="s">
        <v>45</v>
      </c>
      <c r="B23" s="142" t="s">
        <v>76</v>
      </c>
      <c r="C23" s="143"/>
      <c r="D23" s="143"/>
      <c r="E23" s="143"/>
      <c r="F23" s="143"/>
      <c r="G23" s="143"/>
      <c r="H23" s="160"/>
      <c r="I23" s="160"/>
      <c r="K23"/>
      <c r="L23"/>
      <c r="M23"/>
    </row>
    <row r="24" spans="1:13" ht="60" customHeight="1" x14ac:dyDescent="0.25">
      <c r="A24" s="29" t="s">
        <v>4</v>
      </c>
      <c r="B24" s="148" t="s">
        <v>60</v>
      </c>
      <c r="C24" s="161"/>
      <c r="D24" s="161"/>
      <c r="E24" s="161"/>
      <c r="F24" s="143"/>
      <c r="G24" s="143"/>
      <c r="H24" s="143"/>
      <c r="I24" s="143"/>
    </row>
    <row r="25" spans="1:13" s="127" customFormat="1" ht="15" customHeight="1" x14ac:dyDescent="0.25">
      <c r="A25" s="124" t="s">
        <v>3</v>
      </c>
      <c r="B25" s="125" t="s">
        <v>81</v>
      </c>
      <c r="C25" s="126"/>
      <c r="D25" s="123"/>
      <c r="E25" s="123"/>
      <c r="F25" s="123"/>
      <c r="G25" s="126"/>
      <c r="H25" s="37"/>
    </row>
    <row r="26" spans="1:13" s="127" customFormat="1" ht="15" customHeight="1" x14ac:dyDescent="0.25">
      <c r="A26" s="124" t="s">
        <v>1</v>
      </c>
      <c r="B26" s="134" t="s">
        <v>82</v>
      </c>
      <c r="C26" s="134"/>
      <c r="D26" s="134"/>
      <c r="E26" s="123"/>
      <c r="F26" s="123"/>
      <c r="G26" s="37"/>
    </row>
    <row r="27" spans="1:13" s="127" customFormat="1" ht="15" customHeight="1" x14ac:dyDescent="0.25">
      <c r="A27" s="124"/>
      <c r="B27" s="134" t="s">
        <v>83</v>
      </c>
      <c r="C27" s="134"/>
      <c r="D27" s="134"/>
      <c r="G27" s="37"/>
    </row>
    <row r="29" spans="1:13" ht="12" customHeight="1" x14ac:dyDescent="0.25">
      <c r="E29" s="69"/>
      <c r="F29" s="69"/>
    </row>
  </sheetData>
  <mergeCells count="9">
    <mergeCell ref="B23:I23"/>
    <mergeCell ref="B24:I24"/>
    <mergeCell ref="B26:D26"/>
    <mergeCell ref="B27:D27"/>
    <mergeCell ref="B2:I2"/>
    <mergeCell ref="C3:C4"/>
    <mergeCell ref="D3:E3"/>
    <mergeCell ref="B3:B4"/>
    <mergeCell ref="F3:I3"/>
  </mergeCells>
  <hyperlinks>
    <hyperlink ref="C1" location="Contents!A1" display="[contents Ç]" xr:uid="{00000000-0004-0000-0400-000000000000}"/>
    <hyperlink ref="B26" r:id="rId1" display="http://www.observatorioemigracao.pt/np4/5810.html" xr:uid="{A3EC5C69-530E-403F-87F0-D20F145E5FAE}"/>
    <hyperlink ref="B27" r:id="rId2" display="http://www.observatorioemigracao.pt/np4/5810.html" xr:uid="{0E2E5C82-8BEF-494B-9461-5D4309993247}"/>
    <hyperlink ref="B26:C26" r:id="rId3" display="http://www.observatorioemigracao.pt/np4EN/9947.html" xr:uid="{2BB211D3-57B0-4EF3-8717-012FF72C0D80}"/>
    <hyperlink ref="B27:C27" r:id="rId4" display="http://www.observatorioemigracao.pt/np4/9947.html" xr:uid="{79E32C38-6587-48D5-AEBC-7B9683B02895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5"/>
  <headerFooter>
    <oddFooter>&amp;C&amp;"Arial,Negrito"&amp;8&amp;P/&amp;N</oddFooter>
  </headerFooter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7"/>
  <sheetViews>
    <sheetView showGridLines="0" workbookViewId="0">
      <selection activeCell="F17" sqref="F17"/>
    </sheetView>
  </sheetViews>
  <sheetFormatPr defaultColWidth="8.85546875" defaultRowHeight="15" x14ac:dyDescent="0.25"/>
  <cols>
    <col min="1" max="1" width="8.7109375" customWidth="1"/>
    <col min="2" max="8" width="16.7109375" customWidth="1"/>
  </cols>
  <sheetData>
    <row r="1" spans="1:8" s="1" customFormat="1" ht="30" customHeight="1" x14ac:dyDescent="0.25">
      <c r="A1" s="26" t="s">
        <v>0</v>
      </c>
      <c r="B1" s="51"/>
      <c r="C1" s="36" t="s">
        <v>2</v>
      </c>
      <c r="D1" s="27"/>
    </row>
    <row r="2" spans="1:8" s="24" customFormat="1" ht="30" customHeight="1" thickBot="1" x14ac:dyDescent="0.3">
      <c r="B2" s="169" t="s">
        <v>68</v>
      </c>
      <c r="C2" s="169"/>
      <c r="D2" s="169"/>
      <c r="E2" s="170"/>
      <c r="F2" s="171"/>
      <c r="G2" s="171"/>
      <c r="H2" s="171"/>
    </row>
    <row r="3" spans="1:8" s="24" customFormat="1" ht="30" customHeight="1" x14ac:dyDescent="0.25">
      <c r="B3" s="156" t="s">
        <v>5</v>
      </c>
      <c r="C3" s="162" t="s">
        <v>32</v>
      </c>
      <c r="D3" s="164" t="s">
        <v>31</v>
      </c>
      <c r="E3" s="172"/>
      <c r="F3" s="166" t="s">
        <v>35</v>
      </c>
      <c r="G3" s="167"/>
      <c r="H3" s="167"/>
    </row>
    <row r="4" spans="1:8" s="23" customFormat="1" ht="45" customHeight="1" x14ac:dyDescent="0.25">
      <c r="A4" s="24"/>
      <c r="B4" s="157"/>
      <c r="C4" s="163"/>
      <c r="D4" s="38" t="s">
        <v>15</v>
      </c>
      <c r="E4" s="47" t="s">
        <v>33</v>
      </c>
      <c r="F4" s="38" t="s">
        <v>15</v>
      </c>
      <c r="G4" s="39" t="s">
        <v>33</v>
      </c>
      <c r="H4" s="48" t="s">
        <v>47</v>
      </c>
    </row>
    <row r="5" spans="1:8" s="23" customFormat="1" ht="15" customHeight="1" x14ac:dyDescent="0.25">
      <c r="A5" s="24"/>
      <c r="B5" s="77" t="s">
        <v>21</v>
      </c>
      <c r="C5" s="109" t="s">
        <v>43</v>
      </c>
      <c r="D5" s="78" t="s">
        <v>43</v>
      </c>
      <c r="E5" s="104" t="s">
        <v>43</v>
      </c>
      <c r="F5" s="103" t="s">
        <v>43</v>
      </c>
      <c r="G5" s="104" t="s">
        <v>43</v>
      </c>
      <c r="H5" s="104" t="s">
        <v>43</v>
      </c>
    </row>
    <row r="6" spans="1:8" s="23" customFormat="1" ht="15" customHeight="1" x14ac:dyDescent="0.25">
      <c r="A6" s="24"/>
      <c r="B6" s="84" t="s">
        <v>6</v>
      </c>
      <c r="C6" s="112">
        <v>11617623</v>
      </c>
      <c r="D6" s="85">
        <v>1514866</v>
      </c>
      <c r="E6" s="105">
        <f>D6/C6*100</f>
        <v>13.039379914462708</v>
      </c>
      <c r="F6" s="106">
        <v>51519</v>
      </c>
      <c r="G6" s="105">
        <f t="shared" ref="G6:G20" si="0">F6/C6*100</f>
        <v>0.44345560189033506</v>
      </c>
      <c r="H6" s="105">
        <f t="shared" ref="H6:H20" si="1">F6/D6*100</f>
        <v>3.4008948646282908</v>
      </c>
    </row>
    <row r="7" spans="1:8" s="23" customFormat="1" ht="15" customHeight="1" x14ac:dyDescent="0.25">
      <c r="A7" s="24"/>
      <c r="B7" s="84" t="s">
        <v>46</v>
      </c>
      <c r="C7" s="112" t="s">
        <v>43</v>
      </c>
      <c r="D7" s="85" t="s">
        <v>43</v>
      </c>
      <c r="E7" s="105" t="s">
        <v>43</v>
      </c>
      <c r="F7" s="106" t="s">
        <v>43</v>
      </c>
      <c r="G7" s="105" t="s">
        <v>43</v>
      </c>
      <c r="H7" s="105" t="s">
        <v>43</v>
      </c>
    </row>
    <row r="8" spans="1:8" s="23" customFormat="1" ht="15" customHeight="1" x14ac:dyDescent="0.25">
      <c r="A8" s="24"/>
      <c r="B8" s="84" t="s">
        <v>17</v>
      </c>
      <c r="C8" s="112">
        <v>36328475</v>
      </c>
      <c r="D8" s="85">
        <v>3185250</v>
      </c>
      <c r="E8" s="105">
        <f t="shared" ref="E8:E19" si="2">D8/C8*100</f>
        <v>8.7679155263192303</v>
      </c>
      <c r="F8" s="106">
        <v>24270</v>
      </c>
      <c r="G8" s="105">
        <f t="shared" si="0"/>
        <v>6.680709828860143E-2</v>
      </c>
      <c r="H8" s="105">
        <f t="shared" si="1"/>
        <v>0.76194961149046392</v>
      </c>
    </row>
    <row r="9" spans="1:8" s="23" customFormat="1" ht="15" customHeight="1" x14ac:dyDescent="0.25">
      <c r="A9" s="24"/>
      <c r="B9" s="84" t="s">
        <v>9</v>
      </c>
      <c r="C9" s="112">
        <v>67842591</v>
      </c>
      <c r="D9" s="85">
        <v>5314500</v>
      </c>
      <c r="E9" s="105">
        <f t="shared" si="2"/>
        <v>7.833574634553683</v>
      </c>
      <c r="F9" s="106">
        <v>535100</v>
      </c>
      <c r="G9" s="105">
        <f t="shared" si="0"/>
        <v>0.78873756457798017</v>
      </c>
      <c r="H9" s="105">
        <f t="shared" si="1"/>
        <v>10.068680026343024</v>
      </c>
    </row>
    <row r="10" spans="1:8" s="23" customFormat="1" ht="15" customHeight="1" x14ac:dyDescent="0.25">
      <c r="A10" s="24"/>
      <c r="B10" s="84" t="s">
        <v>7</v>
      </c>
      <c r="C10" s="112">
        <v>84358845</v>
      </c>
      <c r="D10" s="81">
        <v>13383910</v>
      </c>
      <c r="E10" s="105">
        <f t="shared" si="2"/>
        <v>15.865449556593623</v>
      </c>
      <c r="F10" s="106">
        <v>139435</v>
      </c>
      <c r="G10" s="105">
        <f t="shared" si="0"/>
        <v>0.16528794342786463</v>
      </c>
      <c r="H10" s="105">
        <f t="shared" si="1"/>
        <v>1.0418106517452672</v>
      </c>
    </row>
    <row r="11" spans="1:8" s="23" customFormat="1" ht="15" customHeight="1" x14ac:dyDescent="0.25">
      <c r="A11" s="24"/>
      <c r="B11" s="84" t="s">
        <v>10</v>
      </c>
      <c r="C11" s="112">
        <v>59030133</v>
      </c>
      <c r="D11" s="85">
        <v>5141341</v>
      </c>
      <c r="E11" s="105">
        <f t="shared" si="2"/>
        <v>8.7096889990066586</v>
      </c>
      <c r="F11" s="106">
        <v>7064</v>
      </c>
      <c r="G11" s="105">
        <f t="shared" si="0"/>
        <v>1.1966769581901501E-2</v>
      </c>
      <c r="H11" s="105">
        <f t="shared" si="1"/>
        <v>0.13739606067755475</v>
      </c>
    </row>
    <row r="12" spans="1:8" s="23" customFormat="1" ht="15" customHeight="1" x14ac:dyDescent="0.25">
      <c r="A12" s="24"/>
      <c r="B12" s="84" t="s">
        <v>18</v>
      </c>
      <c r="C12" s="112">
        <v>645397</v>
      </c>
      <c r="D12" s="85">
        <v>304167</v>
      </c>
      <c r="E12" s="105">
        <f t="shared" si="2"/>
        <v>47.128666541678996</v>
      </c>
      <c r="F12" s="106">
        <v>93678</v>
      </c>
      <c r="G12" s="105">
        <f t="shared" si="0"/>
        <v>14.514787022561308</v>
      </c>
      <c r="H12" s="105">
        <f t="shared" si="1"/>
        <v>30.798212823876359</v>
      </c>
    </row>
    <row r="13" spans="1:8" s="23" customFormat="1" ht="15" customHeight="1" x14ac:dyDescent="0.25">
      <c r="A13" s="24"/>
      <c r="B13" s="84" t="s">
        <v>44</v>
      </c>
      <c r="C13" s="112">
        <v>26899105</v>
      </c>
      <c r="D13" s="85">
        <v>142315</v>
      </c>
      <c r="E13" s="105">
        <f t="shared" si="2"/>
        <v>0.52906964748455387</v>
      </c>
      <c r="F13" s="106">
        <v>5560</v>
      </c>
      <c r="G13" s="105">
        <f>F13/C13*100</f>
        <v>2.0669832695177033E-2</v>
      </c>
      <c r="H13" s="105">
        <f>F13/D13*100</f>
        <v>3.906826406211573</v>
      </c>
    </row>
    <row r="14" spans="1:8" s="23" customFormat="1" ht="15" customHeight="1" x14ac:dyDescent="0.25">
      <c r="A14" s="1"/>
      <c r="B14" s="84" t="s">
        <v>11</v>
      </c>
      <c r="C14" s="112">
        <v>17590672</v>
      </c>
      <c r="D14" s="85">
        <v>1256246</v>
      </c>
      <c r="E14" s="105">
        <f t="shared" si="2"/>
        <v>7.1415463832194703</v>
      </c>
      <c r="F14" s="106">
        <v>28002</v>
      </c>
      <c r="G14" s="105">
        <f t="shared" si="0"/>
        <v>0.15918664164734583</v>
      </c>
      <c r="H14" s="105">
        <f t="shared" si="1"/>
        <v>2.2290220227566895</v>
      </c>
    </row>
    <row r="15" spans="1:8" s="23" customFormat="1" ht="15" customHeight="1" x14ac:dyDescent="0.25">
      <c r="A15" s="24"/>
      <c r="B15" s="84" t="s">
        <v>13</v>
      </c>
      <c r="C15" s="112">
        <v>5425271</v>
      </c>
      <c r="D15" s="85">
        <v>586009</v>
      </c>
      <c r="E15" s="105">
        <f t="shared" si="2"/>
        <v>10.801469640871396</v>
      </c>
      <c r="F15" s="106">
        <v>5565</v>
      </c>
      <c r="G15" s="105">
        <f t="shared" si="0"/>
        <v>0.10257552111221724</v>
      </c>
      <c r="H15" s="105">
        <f t="shared" si="1"/>
        <v>0.94964411809374938</v>
      </c>
    </row>
    <row r="16" spans="1:8" s="23" customFormat="1" ht="15" customHeight="1" x14ac:dyDescent="0.25">
      <c r="A16" s="24"/>
      <c r="B16" s="84" t="s">
        <v>8</v>
      </c>
      <c r="C16" s="112">
        <v>47475420</v>
      </c>
      <c r="D16" s="85">
        <v>5542932</v>
      </c>
      <c r="E16" s="105">
        <f t="shared" si="2"/>
        <v>11.675372224195172</v>
      </c>
      <c r="F16" s="106">
        <v>98874</v>
      </c>
      <c r="G16" s="105">
        <f t="shared" si="0"/>
        <v>0.20826356038556371</v>
      </c>
      <c r="H16" s="105">
        <f t="shared" si="1"/>
        <v>1.7837851880557076</v>
      </c>
    </row>
    <row r="17" spans="1:14" s="23" customFormat="1" ht="15" customHeight="1" x14ac:dyDescent="0.25">
      <c r="A17" s="24"/>
      <c r="B17" s="84" t="s">
        <v>84</v>
      </c>
      <c r="C17" s="112">
        <v>10521556</v>
      </c>
      <c r="D17" s="85">
        <v>865256</v>
      </c>
      <c r="E17" s="105">
        <f t="shared" si="2"/>
        <v>8.2236505703148843</v>
      </c>
      <c r="F17" s="106">
        <v>3616</v>
      </c>
      <c r="G17" s="105">
        <f t="shared" si="0"/>
        <v>3.4367540314379358E-2</v>
      </c>
      <c r="H17" s="105">
        <f t="shared" si="1"/>
        <v>0.41791099975036283</v>
      </c>
    </row>
    <row r="18" spans="1:14" s="23" customFormat="1" ht="15" customHeight="1" x14ac:dyDescent="0.25">
      <c r="A18" s="24"/>
      <c r="B18" s="84" t="s">
        <v>14</v>
      </c>
      <c r="C18" s="112">
        <v>8815385</v>
      </c>
      <c r="D18" s="85">
        <v>2296023</v>
      </c>
      <c r="E18" s="105">
        <f t="shared" si="2"/>
        <v>26.045634989282938</v>
      </c>
      <c r="F18" s="106">
        <v>253589</v>
      </c>
      <c r="G18" s="105">
        <f t="shared" si="0"/>
        <v>2.8766639233567224</v>
      </c>
      <c r="H18" s="105">
        <f t="shared" si="1"/>
        <v>11.044706433689907</v>
      </c>
    </row>
    <row r="19" spans="1:14" s="23" customFormat="1" ht="15" customHeight="1" x14ac:dyDescent="0.25">
      <c r="A19" s="24"/>
      <c r="B19" s="84" t="s">
        <v>12</v>
      </c>
      <c r="C19" s="112">
        <v>66282000</v>
      </c>
      <c r="D19" s="85">
        <v>6068000</v>
      </c>
      <c r="E19" s="105">
        <f t="shared" si="2"/>
        <v>9.1548233306176634</v>
      </c>
      <c r="F19" s="106">
        <v>268245</v>
      </c>
      <c r="G19" s="105">
        <f t="shared" si="0"/>
        <v>0.40470263419933011</v>
      </c>
      <c r="H19" s="105">
        <f t="shared" si="1"/>
        <v>4.42064930784443</v>
      </c>
    </row>
    <row r="20" spans="1:14" s="23" customFormat="1" ht="15" customHeight="1" x14ac:dyDescent="0.25">
      <c r="A20" s="24"/>
      <c r="B20" s="84" t="s">
        <v>19</v>
      </c>
      <c r="C20" s="112">
        <v>326195440</v>
      </c>
      <c r="D20" s="85">
        <v>21169137</v>
      </c>
      <c r="E20" s="105">
        <f>D20/C20*100</f>
        <v>6.489709666082395</v>
      </c>
      <c r="F20" s="106">
        <v>34793</v>
      </c>
      <c r="G20" s="105">
        <f t="shared" si="0"/>
        <v>1.0666304838596151E-2</v>
      </c>
      <c r="H20" s="105">
        <f t="shared" si="1"/>
        <v>0.16435719604441126</v>
      </c>
    </row>
    <row r="21" spans="1:14" ht="15" customHeight="1" thickBot="1" x14ac:dyDescent="0.3">
      <c r="A21" s="1"/>
      <c r="B21" s="93" t="s">
        <v>20</v>
      </c>
      <c r="C21" s="115" t="s">
        <v>43</v>
      </c>
      <c r="D21" s="95" t="s">
        <v>43</v>
      </c>
      <c r="E21" s="108" t="s">
        <v>43</v>
      </c>
      <c r="F21" s="107" t="s">
        <v>43</v>
      </c>
      <c r="G21" s="108" t="s">
        <v>43</v>
      </c>
      <c r="H21" s="108" t="s">
        <v>43</v>
      </c>
    </row>
    <row r="22" spans="1:14" s="23" customFormat="1" ht="15" customHeight="1" x14ac:dyDescent="0.25">
      <c r="A22" s="24"/>
      <c r="B22" s="3"/>
      <c r="C22" s="3"/>
      <c r="D22" s="3"/>
      <c r="E22" s="3"/>
      <c r="F22" s="4"/>
      <c r="G22" s="4"/>
      <c r="H22" s="4"/>
    </row>
    <row r="23" spans="1:14" s="1" customFormat="1" ht="15" customHeight="1" x14ac:dyDescent="0.25">
      <c r="A23" s="29" t="s">
        <v>45</v>
      </c>
      <c r="B23" s="142" t="s">
        <v>77</v>
      </c>
      <c r="C23" s="139"/>
      <c r="D23" s="139"/>
      <c r="E23" s="139"/>
      <c r="F23" s="139"/>
      <c r="G23" s="139"/>
      <c r="H23" s="139"/>
      <c r="I23" s="4"/>
      <c r="J23" s="4"/>
      <c r="K23"/>
      <c r="L23"/>
      <c r="M23"/>
      <c r="N23"/>
    </row>
    <row r="24" spans="1:14" s="23" customFormat="1" ht="60" customHeight="1" x14ac:dyDescent="0.25">
      <c r="A24" s="29" t="s">
        <v>4</v>
      </c>
      <c r="B24" s="148" t="s">
        <v>54</v>
      </c>
      <c r="C24" s="161"/>
      <c r="D24" s="161"/>
      <c r="E24" s="161"/>
      <c r="F24" s="143"/>
      <c r="G24" s="143"/>
      <c r="H24" s="143"/>
    </row>
    <row r="25" spans="1:14" s="127" customFormat="1" ht="15" customHeight="1" x14ac:dyDescent="0.25">
      <c r="A25" s="124" t="s">
        <v>3</v>
      </c>
      <c r="B25" s="173" t="s">
        <v>81</v>
      </c>
      <c r="C25" s="174"/>
      <c r="D25" s="174"/>
      <c r="E25" s="174"/>
      <c r="F25" s="174"/>
      <c r="G25" s="174"/>
      <c r="H25" s="37"/>
    </row>
    <row r="26" spans="1:14" s="127" customFormat="1" ht="15" customHeight="1" x14ac:dyDescent="0.25">
      <c r="A26" s="124" t="s">
        <v>1</v>
      </c>
      <c r="B26" s="134" t="s">
        <v>82</v>
      </c>
      <c r="C26" s="134"/>
      <c r="D26" s="134"/>
      <c r="E26" s="134"/>
      <c r="F26" s="134"/>
      <c r="G26" s="37"/>
    </row>
    <row r="27" spans="1:14" s="127" customFormat="1" ht="15" customHeight="1" x14ac:dyDescent="0.25">
      <c r="A27" s="124"/>
      <c r="B27" s="134" t="s">
        <v>83</v>
      </c>
      <c r="C27" s="134"/>
      <c r="D27" s="134"/>
      <c r="E27" s="134"/>
      <c r="F27" s="134"/>
      <c r="G27" s="37"/>
    </row>
  </sheetData>
  <mergeCells count="10">
    <mergeCell ref="B26:F26"/>
    <mergeCell ref="B27:F27"/>
    <mergeCell ref="B2:H2"/>
    <mergeCell ref="B3:B4"/>
    <mergeCell ref="C3:C4"/>
    <mergeCell ref="D3:E3"/>
    <mergeCell ref="F3:H3"/>
    <mergeCell ref="B23:H23"/>
    <mergeCell ref="B24:H24"/>
    <mergeCell ref="B25:G25"/>
  </mergeCells>
  <hyperlinks>
    <hyperlink ref="C1" location="Contents!A1" display="[contents Ç]" xr:uid="{00000000-0004-0000-0600-000000000000}"/>
    <hyperlink ref="B26" r:id="rId1" display="http://www.observatorioemigracao.pt/np4/5810.html" xr:uid="{B7307ACF-854B-43BC-8C73-ADA19D336484}"/>
    <hyperlink ref="B26:F26" r:id="rId2" display="http://www.observatorioemigracao.pt/np4EN/8383.html" xr:uid="{5851AF9E-1D62-48DE-906B-3943BE7C6574}"/>
    <hyperlink ref="B27" r:id="rId3" display="http://www.observatorioemigracao.pt/np4/5810.html" xr:uid="{6329253F-E4F2-4216-A01E-DE1F48AA6065}"/>
    <hyperlink ref="B27:F27" r:id="rId4" display="http://www.observatorioemigracao.pt/np4/8383.html" xr:uid="{05A3F1F0-FEE7-4B67-B038-C12C07C0F986}"/>
  </hyperlinks>
  <pageMargins left="0.7" right="0.7" top="0.75" bottom="0.75" header="0.3" footer="0.3"/>
  <pageSetup orientation="portrait" r:id="rId5"/>
  <ignoredErrors>
    <ignoredError sqref="G18:H20 G6:H6 G8:H16" evalError="1"/>
  </ignoredErrors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9"/>
  <sheetViews>
    <sheetView showGridLines="0" workbookViewId="0">
      <selection activeCell="D17" sqref="D17"/>
    </sheetView>
  </sheetViews>
  <sheetFormatPr defaultColWidth="9.140625" defaultRowHeight="15" x14ac:dyDescent="0.25"/>
  <cols>
    <col min="1" max="1" width="8.7109375" style="23" customWidth="1"/>
    <col min="2" max="2" width="16.7109375" style="23" customWidth="1"/>
    <col min="3" max="3" width="18.7109375" style="28" customWidth="1"/>
    <col min="4" max="5" width="18.7109375" style="23" customWidth="1"/>
    <col min="10" max="16384" width="9.140625" style="23"/>
  </cols>
  <sheetData>
    <row r="1" spans="1:9" s="24" customFormat="1" ht="30" customHeight="1" x14ac:dyDescent="0.25">
      <c r="A1" s="25" t="s">
        <v>0</v>
      </c>
      <c r="B1" s="51"/>
      <c r="C1" s="36" t="s">
        <v>2</v>
      </c>
      <c r="F1"/>
      <c r="G1"/>
      <c r="H1"/>
      <c r="I1"/>
    </row>
    <row r="2" spans="1:9" s="24" customFormat="1" ht="45" customHeight="1" thickBot="1" x14ac:dyDescent="0.3">
      <c r="B2" s="145" t="s">
        <v>69</v>
      </c>
      <c r="C2" s="170"/>
      <c r="D2" s="170"/>
      <c r="E2" s="171"/>
      <c r="F2"/>
      <c r="G2"/>
      <c r="H2"/>
      <c r="I2"/>
    </row>
    <row r="3" spans="1:9" s="24" customFormat="1" ht="30" customHeight="1" x14ac:dyDescent="0.25">
      <c r="B3" s="156" t="s">
        <v>5</v>
      </c>
      <c r="C3" s="158" t="s">
        <v>29</v>
      </c>
      <c r="D3" s="166" t="s">
        <v>25</v>
      </c>
      <c r="E3" s="175"/>
      <c r="F3"/>
      <c r="G3"/>
      <c r="H3"/>
      <c r="I3"/>
    </row>
    <row r="4" spans="1:9" ht="60" customHeight="1" x14ac:dyDescent="0.25">
      <c r="B4" s="157"/>
      <c r="C4" s="159"/>
      <c r="D4" s="42" t="s">
        <v>15</v>
      </c>
      <c r="E4" s="46" t="s">
        <v>30</v>
      </c>
    </row>
    <row r="5" spans="1:9" ht="15" customHeight="1" x14ac:dyDescent="0.25">
      <c r="B5" s="77" t="s">
        <v>21</v>
      </c>
      <c r="C5" s="118" t="s">
        <v>43</v>
      </c>
      <c r="D5" s="79" t="s">
        <v>43</v>
      </c>
      <c r="E5" s="119" t="s">
        <v>43</v>
      </c>
    </row>
    <row r="6" spans="1:9" ht="15" customHeight="1" x14ac:dyDescent="0.25">
      <c r="B6" s="84" t="s">
        <v>6</v>
      </c>
      <c r="C6" s="91">
        <v>48482</v>
      </c>
      <c r="D6" s="86">
        <v>421</v>
      </c>
      <c r="E6" s="120">
        <f t="shared" ref="E6:E20" si="0">D6/C6*100</f>
        <v>0.86836351635658593</v>
      </c>
    </row>
    <row r="7" spans="1:9" ht="15" customHeight="1" x14ac:dyDescent="0.25">
      <c r="B7" s="84" t="s">
        <v>16</v>
      </c>
      <c r="C7" s="91" t="s">
        <v>43</v>
      </c>
      <c r="D7" s="86" t="s">
        <v>43</v>
      </c>
      <c r="E7" s="120" t="s">
        <v>43</v>
      </c>
    </row>
    <row r="8" spans="1:9" ht="15" customHeight="1" x14ac:dyDescent="0.25">
      <c r="B8" s="84" t="s">
        <v>17</v>
      </c>
      <c r="C8" s="91">
        <v>137119</v>
      </c>
      <c r="D8" s="86">
        <v>339</v>
      </c>
      <c r="E8" s="120">
        <f t="shared" si="0"/>
        <v>0.24723050780708727</v>
      </c>
    </row>
    <row r="9" spans="1:9" ht="15" customHeight="1" x14ac:dyDescent="0.25">
      <c r="B9" s="84" t="s">
        <v>9</v>
      </c>
      <c r="C9" s="91">
        <v>114483</v>
      </c>
      <c r="D9" s="86">
        <v>1521</v>
      </c>
      <c r="E9" s="120">
        <f t="shared" si="0"/>
        <v>1.3285815361232671</v>
      </c>
    </row>
    <row r="10" spans="1:9" ht="15" customHeight="1" x14ac:dyDescent="0.25">
      <c r="B10" s="84" t="s">
        <v>7</v>
      </c>
      <c r="C10" s="91">
        <v>168545</v>
      </c>
      <c r="D10" s="86">
        <v>715</v>
      </c>
      <c r="E10" s="120">
        <f t="shared" si="0"/>
        <v>0.42421905129193987</v>
      </c>
    </row>
    <row r="11" spans="1:9" ht="15" customHeight="1" x14ac:dyDescent="0.25">
      <c r="B11" s="84" t="s">
        <v>10</v>
      </c>
      <c r="C11" s="91">
        <v>213716</v>
      </c>
      <c r="D11" s="86">
        <v>37</v>
      </c>
      <c r="E11" s="120">
        <f t="shared" si="0"/>
        <v>1.7312695352711075E-2</v>
      </c>
    </row>
    <row r="12" spans="1:9" ht="15" customHeight="1" x14ac:dyDescent="0.25">
      <c r="B12" s="84" t="s">
        <v>18</v>
      </c>
      <c r="C12" s="91">
        <v>10499</v>
      </c>
      <c r="D12" s="86">
        <v>1227</v>
      </c>
      <c r="E12" s="120">
        <f t="shared" si="0"/>
        <v>11.686827316887323</v>
      </c>
    </row>
    <row r="13" spans="1:9" ht="15" customHeight="1" x14ac:dyDescent="0.25">
      <c r="B13" s="84" t="s">
        <v>44</v>
      </c>
      <c r="C13" s="91" t="s">
        <v>43</v>
      </c>
      <c r="D13" s="86" t="s">
        <v>43</v>
      </c>
      <c r="E13" s="120" t="s">
        <v>43</v>
      </c>
    </row>
    <row r="14" spans="1:9" ht="15" customHeight="1" x14ac:dyDescent="0.25">
      <c r="B14" s="84" t="s">
        <v>11</v>
      </c>
      <c r="C14" s="91">
        <v>53678</v>
      </c>
      <c r="D14" s="86">
        <v>82</v>
      </c>
      <c r="E14" s="120">
        <f t="shared" si="0"/>
        <v>0.15276277059502963</v>
      </c>
    </row>
    <row r="15" spans="1:9" ht="15" customHeight="1" x14ac:dyDescent="0.25">
      <c r="B15" s="84" t="s">
        <v>13</v>
      </c>
      <c r="C15" s="91">
        <v>39369</v>
      </c>
      <c r="D15" s="86">
        <v>144</v>
      </c>
      <c r="E15" s="120">
        <f t="shared" si="0"/>
        <v>0.36577002209860549</v>
      </c>
    </row>
    <row r="16" spans="1:9" ht="15" customHeight="1" x14ac:dyDescent="0.25">
      <c r="B16" s="84" t="s">
        <v>8</v>
      </c>
      <c r="C16" s="91">
        <v>124300</v>
      </c>
      <c r="D16" s="86">
        <v>264</v>
      </c>
      <c r="E16" s="120">
        <f t="shared" si="0"/>
        <v>0.21238938053097348</v>
      </c>
    </row>
    <row r="17" spans="1:17" ht="15" customHeight="1" x14ac:dyDescent="0.25">
      <c r="B17" s="84" t="s">
        <v>84</v>
      </c>
      <c r="C17" s="91">
        <v>92225</v>
      </c>
      <c r="D17" s="86">
        <v>127</v>
      </c>
      <c r="E17" s="120">
        <f t="shared" si="0"/>
        <v>0.1377066955814584</v>
      </c>
    </row>
    <row r="18" spans="1:17" ht="15" customHeight="1" x14ac:dyDescent="0.25">
      <c r="B18" s="84" t="s">
        <v>14</v>
      </c>
      <c r="C18" s="91">
        <v>41486</v>
      </c>
      <c r="D18" s="86">
        <v>2223</v>
      </c>
      <c r="E18" s="120">
        <f t="shared" si="0"/>
        <v>5.3584341705635632</v>
      </c>
    </row>
    <row r="19" spans="1:17" ht="15" customHeight="1" x14ac:dyDescent="0.25">
      <c r="B19" s="84" t="s">
        <v>12</v>
      </c>
      <c r="C19" s="91">
        <v>175972</v>
      </c>
      <c r="D19" s="86">
        <v>2550</v>
      </c>
      <c r="E19" s="120">
        <f t="shared" si="0"/>
        <v>1.449094174073148</v>
      </c>
    </row>
    <row r="20" spans="1:17" ht="15" customHeight="1" x14ac:dyDescent="0.25">
      <c r="B20" s="84" t="s">
        <v>19</v>
      </c>
      <c r="C20" s="91">
        <v>969380</v>
      </c>
      <c r="D20" s="86">
        <v>1896</v>
      </c>
      <c r="E20" s="120">
        <f t="shared" si="0"/>
        <v>0.19558893313251771</v>
      </c>
    </row>
    <row r="21" spans="1:17" ht="15" customHeight="1" thickBot="1" x14ac:dyDescent="0.3">
      <c r="B21" s="93" t="s">
        <v>20</v>
      </c>
      <c r="C21" s="94" t="s">
        <v>43</v>
      </c>
      <c r="D21" s="121" t="s">
        <v>43</v>
      </c>
      <c r="E21" s="122" t="s">
        <v>43</v>
      </c>
    </row>
    <row r="22" spans="1:17" ht="15" customHeight="1" x14ac:dyDescent="0.25">
      <c r="B22" s="3"/>
      <c r="C22" s="4"/>
      <c r="D22" s="4"/>
      <c r="E22" s="4"/>
    </row>
    <row r="23" spans="1:17" s="1" customFormat="1" ht="15" customHeight="1" x14ac:dyDescent="0.25">
      <c r="A23" s="29" t="s">
        <v>45</v>
      </c>
      <c r="B23" s="142" t="s">
        <v>78</v>
      </c>
      <c r="C23" s="143"/>
      <c r="D23" s="143"/>
      <c r="E23" s="143"/>
      <c r="F23"/>
      <c r="G23"/>
      <c r="H23"/>
      <c r="I23"/>
      <c r="J23" s="3"/>
      <c r="K23" s="4"/>
      <c r="L23" s="4"/>
      <c r="M23" s="4"/>
      <c r="N23"/>
      <c r="O23"/>
      <c r="P23"/>
      <c r="Q23"/>
    </row>
    <row r="24" spans="1:17" ht="75" customHeight="1" x14ac:dyDescent="0.25">
      <c r="A24" s="29" t="s">
        <v>4</v>
      </c>
      <c r="B24" s="176" t="s">
        <v>55</v>
      </c>
      <c r="C24" s="143"/>
      <c r="D24" s="143"/>
      <c r="E24" s="143"/>
    </row>
    <row r="25" spans="1:17" s="127" customFormat="1" ht="15" customHeight="1" x14ac:dyDescent="0.25">
      <c r="A25" s="124" t="s">
        <v>3</v>
      </c>
      <c r="B25" s="173" t="s">
        <v>81</v>
      </c>
      <c r="C25" s="174"/>
      <c r="D25" s="174"/>
      <c r="E25" s="174"/>
      <c r="F25" s="174"/>
      <c r="G25" s="174"/>
      <c r="H25" s="37"/>
    </row>
    <row r="26" spans="1:17" s="127" customFormat="1" ht="15" customHeight="1" x14ac:dyDescent="0.25">
      <c r="A26" s="124" t="s">
        <v>1</v>
      </c>
      <c r="B26" s="134" t="s">
        <v>82</v>
      </c>
      <c r="C26" s="134"/>
      <c r="D26" s="134"/>
      <c r="E26" s="134"/>
      <c r="F26" s="134"/>
      <c r="G26" s="37"/>
    </row>
    <row r="27" spans="1:17" s="127" customFormat="1" ht="15" customHeight="1" x14ac:dyDescent="0.25">
      <c r="A27" s="124"/>
      <c r="B27" s="134" t="s">
        <v>83</v>
      </c>
      <c r="C27" s="134"/>
      <c r="D27" s="134"/>
      <c r="E27" s="134"/>
      <c r="F27" s="134"/>
      <c r="G27" s="37"/>
    </row>
    <row r="28" spans="1:17" x14ac:dyDescent="0.25">
      <c r="C28" s="45"/>
    </row>
    <row r="29" spans="1:17" x14ac:dyDescent="0.25">
      <c r="C29" s="45"/>
    </row>
    <row r="30" spans="1:17" x14ac:dyDescent="0.25">
      <c r="C30" s="45"/>
    </row>
    <row r="31" spans="1:17" x14ac:dyDescent="0.25">
      <c r="C31" s="45"/>
    </row>
    <row r="32" spans="1:17" x14ac:dyDescent="0.25">
      <c r="C32" s="45"/>
    </row>
    <row r="33" spans="3:3" x14ac:dyDescent="0.25">
      <c r="C33" s="45"/>
    </row>
    <row r="34" spans="3:3" x14ac:dyDescent="0.25">
      <c r="C34" s="45"/>
    </row>
    <row r="35" spans="3:3" x14ac:dyDescent="0.25">
      <c r="C35" s="45"/>
    </row>
    <row r="36" spans="3:3" x14ac:dyDescent="0.25">
      <c r="C36" s="45"/>
    </row>
    <row r="37" spans="3:3" x14ac:dyDescent="0.25">
      <c r="C37" s="45"/>
    </row>
    <row r="38" spans="3:3" x14ac:dyDescent="0.25">
      <c r="C38" s="45"/>
    </row>
    <row r="39" spans="3:3" x14ac:dyDescent="0.25">
      <c r="C39" s="45"/>
    </row>
  </sheetData>
  <mergeCells count="9">
    <mergeCell ref="B26:F26"/>
    <mergeCell ref="B27:F27"/>
    <mergeCell ref="B2:E2"/>
    <mergeCell ref="B3:B4"/>
    <mergeCell ref="C3:C4"/>
    <mergeCell ref="D3:E3"/>
    <mergeCell ref="B24:E24"/>
    <mergeCell ref="B23:E23"/>
    <mergeCell ref="B25:G25"/>
  </mergeCells>
  <hyperlinks>
    <hyperlink ref="C1" location="Contents!A1" display="[contents Ç]" xr:uid="{00000000-0004-0000-0800-000000000000}"/>
    <hyperlink ref="B26" r:id="rId1" display="http://www.observatorioemigracao.pt/np4/5810.html" xr:uid="{1D5F7D9F-6B41-4CA7-B838-A9C0CF06826D}"/>
    <hyperlink ref="B26:F26" r:id="rId2" display="http://www.observatorioemigracao.pt/np4EN/8383.html" xr:uid="{0FCCAA5C-386D-4EE6-93DB-C45586ECBEB8}"/>
    <hyperlink ref="B27" r:id="rId3" display="http://www.observatorioemigracao.pt/np4/5810.html" xr:uid="{AFC25BCB-E008-47C2-9529-90EE11C1F113}"/>
    <hyperlink ref="B27:F27" r:id="rId4" display="http://www.observatorioemigracao.pt/np4/8383.html" xr:uid="{A28763B4-9A66-4EB7-B479-ED6CC9062C81}"/>
  </hyperlinks>
  <pageMargins left="0.7" right="0.7" top="0.75" bottom="0.75" header="0.3" footer="0.3"/>
  <pageSetup paperSize="9" orientation="portrait" r:id="rId5"/>
  <ignoredErrors>
    <ignoredError sqref="E18:E20 E6 E8:E10 E12 E14:E16" evalError="1"/>
  </ignoredErrors>
  <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71"/>
  <sheetViews>
    <sheetView showGridLines="0" workbookViewId="0">
      <selection activeCell="F68" sqref="F68"/>
    </sheetView>
  </sheetViews>
  <sheetFormatPr defaultColWidth="8.7109375" defaultRowHeight="12" customHeight="1" x14ac:dyDescent="0.25"/>
  <cols>
    <col min="1" max="1" width="8.7109375" style="2"/>
    <col min="2" max="6" width="16.7109375" style="2" customWidth="1"/>
    <col min="7" max="16384" width="8.7109375" style="2"/>
  </cols>
  <sheetData>
    <row r="1" spans="1:16" s="1" customFormat="1" ht="30" customHeight="1" x14ac:dyDescent="0.25">
      <c r="A1" s="26" t="s">
        <v>0</v>
      </c>
      <c r="B1" s="51"/>
      <c r="C1" s="36" t="s">
        <v>2</v>
      </c>
      <c r="D1" s="2"/>
      <c r="E1" s="2"/>
    </row>
    <row r="2" spans="1:16" s="12" customFormat="1" ht="30" customHeight="1" x14ac:dyDescent="0.25">
      <c r="A2" s="10"/>
      <c r="B2" s="150" t="s">
        <v>70</v>
      </c>
      <c r="C2" s="147"/>
      <c r="D2" s="147"/>
      <c r="E2" s="147"/>
      <c r="F2" s="147"/>
      <c r="G2" s="5"/>
      <c r="H2" s="5"/>
      <c r="I2" s="5"/>
      <c r="J2" s="13"/>
      <c r="K2" s="13"/>
      <c r="L2" s="11"/>
      <c r="M2" s="11"/>
      <c r="N2" s="11"/>
      <c r="O2" s="5"/>
      <c r="P2" s="5"/>
    </row>
    <row r="3" spans="1:16" ht="15" customHeight="1" x14ac:dyDescent="0.25">
      <c r="B3" s="18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1" customFormat="1" ht="15" customHeight="1" x14ac:dyDescent="0.25">
      <c r="A33" s="29" t="s">
        <v>45</v>
      </c>
      <c r="B33" s="142" t="s">
        <v>75</v>
      </c>
      <c r="C33" s="143"/>
      <c r="D33" s="143"/>
      <c r="E33" s="143"/>
      <c r="F33" s="143"/>
      <c r="G33" s="63"/>
      <c r="I33" s="3"/>
      <c r="J33" s="3"/>
      <c r="K33" s="4"/>
      <c r="L33" s="4"/>
      <c r="M33" s="4"/>
      <c r="N33"/>
      <c r="O33"/>
      <c r="P33"/>
      <c r="Q33"/>
    </row>
    <row r="34" spans="1:17" s="1" customFormat="1" ht="105" customHeight="1" x14ac:dyDescent="0.25">
      <c r="A34" s="29" t="s">
        <v>4</v>
      </c>
      <c r="B34" s="148" t="s">
        <v>56</v>
      </c>
      <c r="C34" s="143"/>
      <c r="D34" s="143"/>
      <c r="E34" s="143"/>
      <c r="F34" s="143"/>
    </row>
    <row r="35" spans="1:17" s="127" customFormat="1" ht="15" customHeight="1" x14ac:dyDescent="0.25">
      <c r="A35" s="124" t="s">
        <v>3</v>
      </c>
      <c r="B35" s="173" t="s">
        <v>81</v>
      </c>
      <c r="C35" s="174"/>
      <c r="D35" s="174"/>
      <c r="E35" s="174"/>
      <c r="F35" s="174"/>
      <c r="G35" s="174"/>
      <c r="H35" s="37"/>
    </row>
    <row r="36" spans="1:17" s="127" customFormat="1" ht="15" customHeight="1" x14ac:dyDescent="0.25">
      <c r="A36" s="124" t="s">
        <v>1</v>
      </c>
      <c r="B36" s="134" t="s">
        <v>82</v>
      </c>
      <c r="C36" s="134"/>
      <c r="D36" s="134"/>
      <c r="E36" s="134"/>
      <c r="F36" s="134"/>
      <c r="G36" s="37"/>
    </row>
    <row r="37" spans="1:17" s="127" customFormat="1" ht="15" customHeight="1" x14ac:dyDescent="0.25">
      <c r="A37" s="124"/>
      <c r="B37" s="134" t="s">
        <v>83</v>
      </c>
      <c r="C37" s="134"/>
      <c r="D37" s="134"/>
      <c r="E37" s="134"/>
      <c r="F37" s="134"/>
      <c r="G37" s="37"/>
    </row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1:7" ht="12" customHeight="1" x14ac:dyDescent="0.25">
      <c r="B50" s="3" t="s">
        <v>21</v>
      </c>
      <c r="C50" s="52">
        <v>381</v>
      </c>
    </row>
    <row r="51" spans="1:7" ht="12" customHeight="1" x14ac:dyDescent="0.25">
      <c r="B51" s="3" t="s">
        <v>20</v>
      </c>
      <c r="C51" s="52">
        <v>532</v>
      </c>
    </row>
    <row r="52" spans="1:7" ht="12" customHeight="1" x14ac:dyDescent="0.25">
      <c r="B52" s="3" t="s">
        <v>84</v>
      </c>
      <c r="C52" s="52">
        <v>547</v>
      </c>
    </row>
    <row r="53" spans="1:7" ht="12" customHeight="1" x14ac:dyDescent="0.25">
      <c r="B53" s="3" t="s">
        <v>16</v>
      </c>
      <c r="C53" s="52">
        <v>562</v>
      </c>
    </row>
    <row r="54" spans="1:7" ht="12" customHeight="1" x14ac:dyDescent="0.25">
      <c r="B54" s="3" t="s">
        <v>10</v>
      </c>
      <c r="C54" s="52">
        <v>670</v>
      </c>
    </row>
    <row r="55" spans="1:7" ht="12" customHeight="1" x14ac:dyDescent="0.25">
      <c r="B55" s="3" t="s">
        <v>19</v>
      </c>
      <c r="C55" s="52">
        <v>746</v>
      </c>
    </row>
    <row r="56" spans="1:7" ht="12" customHeight="1" x14ac:dyDescent="0.25">
      <c r="B56" s="3" t="s">
        <v>13</v>
      </c>
      <c r="C56" s="52">
        <v>784</v>
      </c>
    </row>
    <row r="57" spans="1:7" ht="12" customHeight="1" x14ac:dyDescent="0.25">
      <c r="B57" s="65" t="s">
        <v>50</v>
      </c>
      <c r="C57" s="64">
        <v>797</v>
      </c>
    </row>
    <row r="58" spans="1:7" ht="12" customHeight="1" x14ac:dyDescent="0.25">
      <c r="B58" s="3" t="s">
        <v>17</v>
      </c>
      <c r="C58" s="52">
        <v>875</v>
      </c>
    </row>
    <row r="59" spans="1:7" ht="12" customHeight="1" x14ac:dyDescent="0.25">
      <c r="B59" s="3" t="s">
        <v>44</v>
      </c>
      <c r="C59" s="52">
        <v>1439</v>
      </c>
    </row>
    <row r="60" spans="1:7" ht="12" customHeight="1" x14ac:dyDescent="0.25">
      <c r="B60" s="3" t="s">
        <v>49</v>
      </c>
      <c r="C60" s="52">
        <v>1812</v>
      </c>
    </row>
    <row r="61" spans="1:7" ht="12" customHeight="1" x14ac:dyDescent="0.25">
      <c r="B61" s="3" t="s">
        <v>6</v>
      </c>
      <c r="C61" s="52">
        <v>3529</v>
      </c>
    </row>
    <row r="62" spans="1:7" ht="12" customHeight="1" x14ac:dyDescent="0.25">
      <c r="A62" s="18"/>
      <c r="B62" s="3" t="s">
        <v>63</v>
      </c>
      <c r="C62" s="52">
        <v>3633</v>
      </c>
      <c r="D62" s="18"/>
      <c r="E62" s="18"/>
      <c r="F62" s="18"/>
      <c r="G62" s="18"/>
    </row>
    <row r="63" spans="1:7" ht="12" customHeight="1" x14ac:dyDescent="0.25">
      <c r="A63" s="18"/>
      <c r="B63" s="3" t="s">
        <v>11</v>
      </c>
      <c r="C63" s="52">
        <v>4533</v>
      </c>
      <c r="E63" s="18"/>
      <c r="F63" s="18"/>
      <c r="G63" s="18"/>
    </row>
    <row r="64" spans="1:7" ht="12" customHeight="1" x14ac:dyDescent="0.25">
      <c r="A64" s="17"/>
      <c r="B64" s="3" t="s">
        <v>7</v>
      </c>
      <c r="C64" s="52">
        <v>5935</v>
      </c>
      <c r="D64" s="16"/>
      <c r="E64" s="16"/>
      <c r="F64" s="16"/>
      <c r="G64" s="16"/>
    </row>
    <row r="65" spans="1:7" ht="12" customHeight="1" x14ac:dyDescent="0.25">
      <c r="A65" s="17"/>
      <c r="B65" s="3" t="s">
        <v>12</v>
      </c>
      <c r="C65" s="52">
        <v>7941</v>
      </c>
      <c r="D65" s="16"/>
      <c r="E65" s="16"/>
      <c r="F65" s="16"/>
      <c r="G65" s="16"/>
    </row>
    <row r="66" spans="1:7" ht="12" customHeight="1" x14ac:dyDescent="0.25">
      <c r="A66" s="17"/>
      <c r="B66" s="3" t="s">
        <v>14</v>
      </c>
      <c r="C66" s="52">
        <v>9948</v>
      </c>
      <c r="D66" s="14"/>
      <c r="E66" s="14"/>
      <c r="F66" s="14"/>
      <c r="G66" s="14"/>
    </row>
    <row r="67" spans="1:7" ht="12" customHeight="1" x14ac:dyDescent="0.25">
      <c r="A67" s="17"/>
      <c r="B67" s="3" t="s">
        <v>9</v>
      </c>
      <c r="C67" s="52">
        <v>10216</v>
      </c>
      <c r="D67" s="16"/>
      <c r="E67" s="16"/>
      <c r="F67" s="16"/>
      <c r="G67" s="16"/>
    </row>
    <row r="68" spans="1:7" s="18" customFormat="1" ht="12" customHeight="1" x14ac:dyDescent="0.25">
      <c r="B68" s="3" t="s">
        <v>8</v>
      </c>
      <c r="C68" s="52">
        <v>11001</v>
      </c>
      <c r="D68" s="15"/>
    </row>
    <row r="69" spans="1:7" s="18" customFormat="1" ht="12" customHeight="1" x14ac:dyDescent="0.25">
      <c r="B69" s="22"/>
      <c r="C69" s="16"/>
      <c r="D69" s="15"/>
    </row>
    <row r="70" spans="1:7" s="18" customFormat="1" ht="12" customHeight="1" x14ac:dyDescent="0.25">
      <c r="D70" s="15"/>
      <c r="E70" s="15"/>
      <c r="F70" s="15"/>
    </row>
    <row r="71" spans="1:7" s="18" customFormat="1" ht="12" customHeight="1" x14ac:dyDescent="0.25">
      <c r="B71" s="2"/>
      <c r="C71" s="2"/>
    </row>
  </sheetData>
  <sortState xmlns:xlrd2="http://schemas.microsoft.com/office/spreadsheetml/2017/richdata2" ref="B50:C68">
    <sortCondition ref="C50:C68"/>
  </sortState>
  <mergeCells count="6">
    <mergeCell ref="B37:F37"/>
    <mergeCell ref="B2:F2"/>
    <mergeCell ref="B34:F34"/>
    <mergeCell ref="B36:F36"/>
    <mergeCell ref="B33:F33"/>
    <mergeCell ref="B35:G35"/>
  </mergeCells>
  <hyperlinks>
    <hyperlink ref="C1" location="Contents!A1" display="[contents Ç]" xr:uid="{00000000-0004-0000-0B00-000000000000}"/>
    <hyperlink ref="B36" r:id="rId1" display="http://www.observatorioemigracao.pt/np4/5810.html" xr:uid="{C1E05F3C-CD1B-4CE8-A241-181E0E68B218}"/>
    <hyperlink ref="B36:F36" r:id="rId2" display="http://www.observatorioemigracao.pt/np4EN/8383.html" xr:uid="{B0583E0B-0DB2-4F58-8C41-FBBEB98998B0}"/>
    <hyperlink ref="B37" r:id="rId3" display="http://www.observatorioemigracao.pt/np4/5810.html" xr:uid="{FBE9C39D-5D90-41D9-8637-4B08B7D6AE97}"/>
    <hyperlink ref="B37:F37" r:id="rId4" display="http://www.observatorioemigracao.pt/np4/8383.html" xr:uid="{9C8087B5-A2ED-4ACF-98F6-0054A40CF559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5"/>
  <headerFooter>
    <oddFooter>&amp;C&amp;"Arial,Negrito"&amp;8&amp;P/&amp;N</oddFooter>
  </headerFooter>
  <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71"/>
  <sheetViews>
    <sheetView showGridLines="0" workbookViewId="0">
      <selection activeCell="C52" sqref="C52"/>
    </sheetView>
  </sheetViews>
  <sheetFormatPr defaultColWidth="8.7109375" defaultRowHeight="12" customHeight="1" x14ac:dyDescent="0.25"/>
  <cols>
    <col min="1" max="1" width="8.7109375" style="2"/>
    <col min="2" max="6" width="16.7109375" style="2" customWidth="1"/>
    <col min="7" max="16384" width="8.7109375" style="2"/>
  </cols>
  <sheetData>
    <row r="1" spans="1:16" s="1" customFormat="1" ht="30" customHeight="1" x14ac:dyDescent="0.25">
      <c r="A1" s="26" t="s">
        <v>0</v>
      </c>
      <c r="B1" s="51"/>
      <c r="C1" s="36" t="s">
        <v>2</v>
      </c>
      <c r="D1" s="2"/>
      <c r="E1" s="2"/>
    </row>
    <row r="2" spans="1:16" s="12" customFormat="1" ht="30" customHeight="1" x14ac:dyDescent="0.25">
      <c r="A2" s="10"/>
      <c r="B2" s="150" t="s">
        <v>71</v>
      </c>
      <c r="C2" s="177"/>
      <c r="D2" s="177"/>
      <c r="E2" s="177"/>
      <c r="F2" s="177"/>
      <c r="G2" s="5"/>
      <c r="H2" s="5"/>
      <c r="I2" s="5"/>
      <c r="J2" s="13"/>
      <c r="K2" s="13"/>
      <c r="L2" s="11"/>
      <c r="M2" s="11"/>
      <c r="N2" s="11"/>
      <c r="O2" s="5"/>
      <c r="P2" s="5"/>
    </row>
    <row r="3" spans="1:16" s="6" customFormat="1" ht="15" customHeight="1" x14ac:dyDescent="0.25">
      <c r="B3" s="40"/>
      <c r="C3" s="41"/>
      <c r="D3" s="41"/>
      <c r="E3" s="41"/>
      <c r="F3" s="41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6" customFormat="1" ht="15" customHeight="1" x14ac:dyDescent="0.25">
      <c r="B4" s="40"/>
      <c r="C4" s="41"/>
      <c r="D4" s="41"/>
      <c r="E4" s="41"/>
      <c r="F4" s="41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6" customFormat="1" ht="15" customHeight="1" x14ac:dyDescent="0.25">
      <c r="B5" s="40"/>
      <c r="C5" s="41"/>
      <c r="D5" s="41"/>
      <c r="E5" s="41"/>
      <c r="F5" s="41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6" customFormat="1" ht="15" customHeight="1" x14ac:dyDescent="0.25">
      <c r="B6" s="40"/>
      <c r="C6" s="41"/>
      <c r="D6" s="41"/>
      <c r="E6" s="41"/>
      <c r="F6" s="41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s="6" customFormat="1" ht="15" customHeight="1" x14ac:dyDescent="0.25">
      <c r="B7" s="40"/>
      <c r="C7" s="41"/>
      <c r="D7" s="41"/>
      <c r="E7" s="41"/>
      <c r="F7" s="41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s="6" customFormat="1" ht="15" customHeight="1" x14ac:dyDescent="0.25">
      <c r="B8" s="40"/>
      <c r="C8" s="41"/>
      <c r="D8" s="41"/>
      <c r="E8" s="41"/>
      <c r="F8" s="41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s="6" customFormat="1" ht="15" customHeight="1" x14ac:dyDescent="0.25">
      <c r="B9" s="40"/>
      <c r="C9" s="41"/>
      <c r="D9" s="41"/>
      <c r="E9" s="41"/>
      <c r="F9" s="41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s="6" customFormat="1" ht="15" customHeight="1" x14ac:dyDescent="0.25">
      <c r="B10" s="40"/>
      <c r="C10" s="41"/>
      <c r="D10" s="41"/>
      <c r="E10" s="41"/>
      <c r="F10" s="41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s="6" customFormat="1" ht="15" customHeight="1" x14ac:dyDescent="0.25">
      <c r="B11" s="40"/>
      <c r="C11" s="41"/>
      <c r="D11" s="41"/>
      <c r="E11" s="41"/>
      <c r="F11" s="41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s="6" customFormat="1" ht="15" customHeight="1" x14ac:dyDescent="0.25">
      <c r="B12" s="40"/>
      <c r="C12" s="41"/>
      <c r="D12" s="41"/>
      <c r="E12" s="41"/>
      <c r="F12" s="41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s="6" customFormat="1" ht="15" customHeight="1" x14ac:dyDescent="0.25">
      <c r="B13" s="40"/>
      <c r="C13" s="41"/>
      <c r="D13" s="41"/>
      <c r="E13" s="41"/>
      <c r="F13" s="41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9" s="1" customFormat="1" ht="30" customHeight="1" x14ac:dyDescent="0.25">
      <c r="A33" s="29" t="s">
        <v>45</v>
      </c>
      <c r="B33" s="142" t="s">
        <v>76</v>
      </c>
      <c r="C33" s="143"/>
      <c r="D33" s="143"/>
      <c r="E33" s="143"/>
      <c r="F33" s="143"/>
      <c r="G33" s="143"/>
      <c r="H33" s="160"/>
      <c r="I33" s="160"/>
    </row>
    <row r="34" spans="1:9" s="1" customFormat="1" ht="90" customHeight="1" x14ac:dyDescent="0.25">
      <c r="A34" s="29" t="s">
        <v>4</v>
      </c>
      <c r="B34" s="148" t="s">
        <v>57</v>
      </c>
      <c r="C34" s="143"/>
      <c r="D34" s="143"/>
      <c r="E34" s="143"/>
      <c r="F34" s="143"/>
    </row>
    <row r="35" spans="1:9" s="127" customFormat="1" ht="15" customHeight="1" x14ac:dyDescent="0.25">
      <c r="A35" s="124" t="s">
        <v>3</v>
      </c>
      <c r="B35" s="173" t="s">
        <v>81</v>
      </c>
      <c r="C35" s="174"/>
      <c r="D35" s="174"/>
      <c r="E35" s="174"/>
      <c r="F35" s="174"/>
      <c r="G35" s="174"/>
      <c r="H35" s="37"/>
    </row>
    <row r="36" spans="1:9" s="127" customFormat="1" ht="15" customHeight="1" x14ac:dyDescent="0.25">
      <c r="A36" s="124" t="s">
        <v>1</v>
      </c>
      <c r="B36" s="134" t="s">
        <v>82</v>
      </c>
      <c r="C36" s="134"/>
      <c r="D36" s="134"/>
      <c r="E36" s="134"/>
      <c r="F36" s="134"/>
      <c r="G36" s="37"/>
    </row>
    <row r="37" spans="1:9" s="127" customFormat="1" ht="15" customHeight="1" x14ac:dyDescent="0.25">
      <c r="A37" s="124"/>
      <c r="B37" s="134" t="s">
        <v>83</v>
      </c>
      <c r="C37" s="134"/>
      <c r="D37" s="134"/>
      <c r="E37" s="134"/>
      <c r="F37" s="134"/>
      <c r="G37" s="37"/>
    </row>
    <row r="38" spans="1:9" ht="15" customHeight="1" x14ac:dyDescent="0.25"/>
    <row r="39" spans="1:9" ht="15" customHeight="1" x14ac:dyDescent="0.25"/>
    <row r="40" spans="1:9" ht="15" customHeight="1" x14ac:dyDescent="0.25"/>
    <row r="41" spans="1:9" ht="15" customHeight="1" x14ac:dyDescent="0.25"/>
    <row r="42" spans="1:9" ht="15" customHeight="1" x14ac:dyDescent="0.25"/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50" spans="1:9" ht="12" customHeight="1" x14ac:dyDescent="0.2">
      <c r="B50" s="61" t="s">
        <v>44</v>
      </c>
      <c r="C50" s="62">
        <v>3767</v>
      </c>
      <c r="E50" s="71"/>
      <c r="F50" s="71"/>
    </row>
    <row r="51" spans="1:9" ht="12" customHeight="1" x14ac:dyDescent="0.2">
      <c r="B51" s="61" t="s">
        <v>13</v>
      </c>
      <c r="C51" s="62">
        <v>3967</v>
      </c>
      <c r="E51" s="71"/>
      <c r="F51" s="71"/>
    </row>
    <row r="52" spans="1:9" ht="12" customHeight="1" x14ac:dyDescent="0.2">
      <c r="B52" s="76" t="s">
        <v>84</v>
      </c>
      <c r="C52" s="62">
        <v>4740</v>
      </c>
      <c r="E52" s="71"/>
      <c r="F52" s="71"/>
    </row>
    <row r="53" spans="1:9" ht="12" customHeight="1" x14ac:dyDescent="0.2">
      <c r="B53" s="61" t="s">
        <v>10</v>
      </c>
      <c r="C53" s="62">
        <v>6562</v>
      </c>
      <c r="E53" s="71"/>
      <c r="F53" s="71"/>
    </row>
    <row r="54" spans="1:9" ht="12" customHeight="1" x14ac:dyDescent="0.2">
      <c r="B54" s="61" t="s">
        <v>11</v>
      </c>
      <c r="C54" s="62">
        <v>22141</v>
      </c>
      <c r="E54" s="71"/>
      <c r="F54" s="71"/>
    </row>
    <row r="55" spans="1:9" ht="12" customHeight="1" x14ac:dyDescent="0.2">
      <c r="B55" s="61" t="s">
        <v>20</v>
      </c>
      <c r="C55" s="62">
        <v>37326</v>
      </c>
      <c r="E55" s="71"/>
      <c r="F55" s="71"/>
    </row>
    <row r="56" spans="1:9" ht="12" customHeight="1" x14ac:dyDescent="0.2">
      <c r="B56" s="61" t="s">
        <v>6</v>
      </c>
      <c r="C56" s="62">
        <v>38423</v>
      </c>
      <c r="E56" s="71"/>
      <c r="F56" s="71"/>
    </row>
    <row r="57" spans="1:9" ht="12" customHeight="1" x14ac:dyDescent="0.2">
      <c r="B57" s="61" t="s">
        <v>63</v>
      </c>
      <c r="C57" s="62">
        <v>72821</v>
      </c>
      <c r="E57" s="70"/>
      <c r="F57" s="70"/>
    </row>
    <row r="58" spans="1:9" ht="12" customHeight="1" x14ac:dyDescent="0.2">
      <c r="B58" s="61" t="s">
        <v>8</v>
      </c>
      <c r="C58" s="62">
        <v>93621</v>
      </c>
      <c r="E58" s="71"/>
      <c r="F58" s="71"/>
    </row>
    <row r="59" spans="1:9" ht="12" customHeight="1" x14ac:dyDescent="0.2">
      <c r="B59" s="61" t="s">
        <v>7</v>
      </c>
      <c r="C59" s="62">
        <v>115165</v>
      </c>
      <c r="E59" s="72"/>
      <c r="F59" s="72"/>
    </row>
    <row r="60" spans="1:9" ht="12" customHeight="1" x14ac:dyDescent="0.2">
      <c r="B60" s="61" t="s">
        <v>17</v>
      </c>
      <c r="C60" s="62">
        <v>133695</v>
      </c>
      <c r="E60" s="71"/>
      <c r="F60" s="71"/>
    </row>
    <row r="61" spans="1:9" ht="12" customHeight="1" x14ac:dyDescent="0.2">
      <c r="B61" s="61" t="s">
        <v>16</v>
      </c>
      <c r="C61" s="62">
        <v>137973</v>
      </c>
      <c r="E61" s="71"/>
      <c r="F61" s="71"/>
    </row>
    <row r="62" spans="1:9" ht="12" customHeight="1" x14ac:dyDescent="0.2">
      <c r="A62" s="18"/>
      <c r="B62" s="61" t="s">
        <v>12</v>
      </c>
      <c r="C62" s="62">
        <v>156295</v>
      </c>
      <c r="D62" s="18"/>
      <c r="E62" s="70"/>
      <c r="F62" s="70"/>
      <c r="G62" s="18"/>
      <c r="H62" s="18"/>
      <c r="I62" s="18"/>
    </row>
    <row r="63" spans="1:9" ht="12" customHeight="1" x14ac:dyDescent="0.2">
      <c r="A63" s="18"/>
      <c r="B63" s="61" t="s">
        <v>19</v>
      </c>
      <c r="C63" s="62">
        <v>183633</v>
      </c>
      <c r="D63" s="18"/>
      <c r="E63" s="71"/>
      <c r="F63" s="71"/>
      <c r="G63" s="18"/>
      <c r="H63" s="18"/>
      <c r="I63" s="18"/>
    </row>
    <row r="64" spans="1:9" ht="12" customHeight="1" x14ac:dyDescent="0.2">
      <c r="A64" s="17"/>
      <c r="B64" s="61" t="s">
        <v>14</v>
      </c>
      <c r="C64" s="62">
        <v>203847</v>
      </c>
      <c r="D64" s="16"/>
      <c r="E64" s="70"/>
      <c r="F64" s="70"/>
      <c r="G64" s="16"/>
      <c r="H64" s="16"/>
      <c r="I64" s="16"/>
    </row>
    <row r="65" spans="1:9" ht="12" customHeight="1" x14ac:dyDescent="0.2">
      <c r="A65" s="17"/>
      <c r="B65" s="61" t="s">
        <v>9</v>
      </c>
      <c r="C65" s="62">
        <v>573000</v>
      </c>
      <c r="D65" s="16"/>
      <c r="E65" s="72"/>
      <c r="F65" s="72"/>
      <c r="G65" s="16"/>
      <c r="H65" s="16"/>
      <c r="I65" s="16"/>
    </row>
    <row r="66" spans="1:9" ht="12" customHeight="1" x14ac:dyDescent="0.2">
      <c r="A66" s="17"/>
      <c r="B66" s="61" t="s">
        <v>21</v>
      </c>
      <c r="C66" s="62" t="s">
        <v>43</v>
      </c>
      <c r="D66" s="14"/>
      <c r="E66" s="71"/>
      <c r="F66" s="71"/>
      <c r="G66" s="14"/>
      <c r="H66" s="14"/>
      <c r="I66" s="14"/>
    </row>
    <row r="67" spans="1:9" s="18" customFormat="1" ht="12" customHeight="1" x14ac:dyDescent="0.25">
      <c r="A67" s="17"/>
      <c r="D67" s="16"/>
      <c r="E67" s="16"/>
      <c r="F67" s="16"/>
      <c r="G67" s="16"/>
      <c r="H67" s="16"/>
      <c r="I67" s="16"/>
    </row>
    <row r="68" spans="1:9" s="18" customFormat="1" ht="12" customHeight="1" x14ac:dyDescent="0.25">
      <c r="B68" s="20"/>
      <c r="C68" s="16"/>
      <c r="D68" s="15"/>
      <c r="E68" s="15"/>
      <c r="F68" s="15"/>
    </row>
    <row r="69" spans="1:9" s="18" customFormat="1" ht="12" customHeight="1" x14ac:dyDescent="0.25">
      <c r="B69" s="21"/>
      <c r="C69" s="14"/>
      <c r="D69" s="15"/>
      <c r="E69" s="15"/>
      <c r="F69" s="15"/>
    </row>
    <row r="70" spans="1:9" s="18" customFormat="1" ht="12" customHeight="1" x14ac:dyDescent="0.25">
      <c r="B70" s="22"/>
      <c r="C70" s="16"/>
      <c r="D70" s="15"/>
      <c r="E70" s="15"/>
      <c r="F70" s="15"/>
    </row>
    <row r="71" spans="1:9" ht="12" customHeight="1" x14ac:dyDescent="0.25">
      <c r="A71" s="18"/>
      <c r="B71" s="18"/>
      <c r="C71" s="18"/>
      <c r="D71" s="18"/>
      <c r="E71" s="18"/>
      <c r="F71" s="18"/>
      <c r="G71" s="18"/>
      <c r="H71" s="18"/>
      <c r="I71" s="18"/>
    </row>
  </sheetData>
  <sortState xmlns:xlrd2="http://schemas.microsoft.com/office/spreadsheetml/2017/richdata2" ref="B50:C66">
    <sortCondition ref="C50:C66"/>
  </sortState>
  <mergeCells count="6">
    <mergeCell ref="B37:F37"/>
    <mergeCell ref="B2:F2"/>
    <mergeCell ref="B34:F34"/>
    <mergeCell ref="B36:F36"/>
    <mergeCell ref="B33:I33"/>
    <mergeCell ref="B35:G35"/>
  </mergeCells>
  <hyperlinks>
    <hyperlink ref="C1" location="Contents!A1" display="[contents Ç]" xr:uid="{00000000-0004-0000-0D00-000000000000}"/>
    <hyperlink ref="B36" r:id="rId1" display="http://www.observatorioemigracao.pt/np4/5810.html" xr:uid="{5D359C0E-6C46-45EC-A6E3-E5765972AB50}"/>
    <hyperlink ref="B36:F36" r:id="rId2" display="http://www.observatorioemigracao.pt/np4EN/8383.html" xr:uid="{F5E40FFE-F2B1-43A5-9CA6-0BD458712157}"/>
    <hyperlink ref="B37" r:id="rId3" display="http://www.observatorioemigracao.pt/np4/5810.html" xr:uid="{A05B39D7-C814-449A-841C-9C4F91429821}"/>
    <hyperlink ref="B37:F37" r:id="rId4" display="http://www.observatorioemigracao.pt/np4/8383.html" xr:uid="{EB98FC0B-9BEA-4A83-A89C-FC13B2D9027C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72"/>
  <sheetViews>
    <sheetView showGridLines="0" workbookViewId="0">
      <selection activeCell="C52" sqref="C52"/>
    </sheetView>
  </sheetViews>
  <sheetFormatPr defaultColWidth="8.7109375" defaultRowHeight="12" customHeight="1" x14ac:dyDescent="0.25"/>
  <cols>
    <col min="1" max="1" width="8.7109375" style="2"/>
    <col min="2" max="6" width="16.7109375" style="2" customWidth="1"/>
    <col min="7" max="8" width="8.7109375" style="2"/>
    <col min="9" max="9" width="13.42578125" style="2" customWidth="1"/>
    <col min="10" max="16384" width="8.7109375" style="2"/>
  </cols>
  <sheetData>
    <row r="1" spans="1:16" s="1" customFormat="1" ht="30" customHeight="1" x14ac:dyDescent="0.25">
      <c r="A1" s="26" t="s">
        <v>0</v>
      </c>
      <c r="B1" s="51"/>
      <c r="C1" s="36" t="s">
        <v>2</v>
      </c>
      <c r="D1" s="2"/>
      <c r="E1" s="2"/>
    </row>
    <row r="2" spans="1:16" s="12" customFormat="1" ht="45" customHeight="1" x14ac:dyDescent="0.25">
      <c r="A2" s="10"/>
      <c r="B2" s="150" t="s">
        <v>72</v>
      </c>
      <c r="C2" s="177"/>
      <c r="D2" s="177"/>
      <c r="E2" s="177"/>
      <c r="F2" s="177"/>
      <c r="G2" s="5"/>
      <c r="H2" s="5"/>
      <c r="I2" s="5"/>
      <c r="J2" s="13"/>
      <c r="K2" s="13"/>
      <c r="L2" s="11"/>
      <c r="M2" s="11"/>
      <c r="N2" s="11"/>
      <c r="O2" s="5"/>
      <c r="P2" s="5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8" ht="15" customHeight="1" x14ac:dyDescent="0.25">
      <c r="A33" s="29" t="s">
        <v>45</v>
      </c>
      <c r="B33" s="142" t="s">
        <v>77</v>
      </c>
      <c r="C33" s="143"/>
      <c r="D33" s="143"/>
      <c r="E33" s="143"/>
      <c r="F33" s="143"/>
      <c r="G33" s="63"/>
      <c r="H33" s="63"/>
    </row>
    <row r="34" spans="1:8" s="1" customFormat="1" ht="75" customHeight="1" x14ac:dyDescent="0.25">
      <c r="A34" s="29" t="s">
        <v>4</v>
      </c>
      <c r="B34" s="148" t="s">
        <v>58</v>
      </c>
      <c r="C34" s="143"/>
      <c r="D34" s="143"/>
      <c r="E34" s="143"/>
      <c r="F34" s="143"/>
      <c r="G34"/>
    </row>
    <row r="35" spans="1:8" s="127" customFormat="1" ht="15" customHeight="1" x14ac:dyDescent="0.25">
      <c r="A35" s="124" t="s">
        <v>3</v>
      </c>
      <c r="B35" s="173" t="s">
        <v>81</v>
      </c>
      <c r="C35" s="174"/>
      <c r="D35" s="174"/>
      <c r="E35" s="174"/>
      <c r="F35" s="174"/>
      <c r="G35" s="174"/>
      <c r="H35" s="37"/>
    </row>
    <row r="36" spans="1:8" s="127" customFormat="1" ht="15" customHeight="1" x14ac:dyDescent="0.25">
      <c r="A36" s="124" t="s">
        <v>1</v>
      </c>
      <c r="B36" s="134" t="s">
        <v>82</v>
      </c>
      <c r="C36" s="134"/>
      <c r="D36" s="134"/>
      <c r="E36" s="134"/>
      <c r="F36" s="134"/>
      <c r="G36" s="37"/>
    </row>
    <row r="37" spans="1:8" s="127" customFormat="1" ht="15" customHeight="1" x14ac:dyDescent="0.25">
      <c r="A37" s="124"/>
      <c r="B37" s="134" t="s">
        <v>83</v>
      </c>
      <c r="C37" s="134"/>
      <c r="D37" s="134"/>
      <c r="E37" s="134"/>
      <c r="F37" s="134"/>
      <c r="G37" s="37"/>
    </row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47" spans="1:8" ht="15" customHeight="1" x14ac:dyDescent="0.25"/>
    <row r="49" spans="1:9" ht="12" customHeight="1" x14ac:dyDescent="0.25">
      <c r="B49" s="2" t="s">
        <v>84</v>
      </c>
      <c r="C49" s="2">
        <v>3616</v>
      </c>
    </row>
    <row r="50" spans="1:9" ht="12" customHeight="1" x14ac:dyDescent="0.2">
      <c r="B50" s="61" t="s">
        <v>44</v>
      </c>
      <c r="C50" s="62">
        <v>5560</v>
      </c>
    </row>
    <row r="51" spans="1:9" ht="12" customHeight="1" x14ac:dyDescent="0.2">
      <c r="B51" s="61" t="s">
        <v>13</v>
      </c>
      <c r="C51" s="62">
        <v>5565</v>
      </c>
    </row>
    <row r="52" spans="1:9" ht="12" customHeight="1" x14ac:dyDescent="0.2">
      <c r="B52" s="61" t="s">
        <v>10</v>
      </c>
      <c r="C52" s="62">
        <v>7064</v>
      </c>
    </row>
    <row r="53" spans="1:9" ht="12" customHeight="1" x14ac:dyDescent="0.2">
      <c r="B53" s="61" t="s">
        <v>17</v>
      </c>
      <c r="C53" s="62">
        <v>24270</v>
      </c>
    </row>
    <row r="54" spans="1:9" ht="12" customHeight="1" x14ac:dyDescent="0.2">
      <c r="B54" s="61" t="s">
        <v>11</v>
      </c>
      <c r="C54" s="62">
        <v>28002</v>
      </c>
    </row>
    <row r="55" spans="1:9" ht="12" customHeight="1" x14ac:dyDescent="0.2">
      <c r="B55" s="61" t="s">
        <v>19</v>
      </c>
      <c r="C55" s="62">
        <v>34793</v>
      </c>
    </row>
    <row r="56" spans="1:9" ht="12" customHeight="1" x14ac:dyDescent="0.2">
      <c r="B56" s="61" t="s">
        <v>6</v>
      </c>
      <c r="C56" s="62">
        <v>51519</v>
      </c>
    </row>
    <row r="57" spans="1:9" ht="12" customHeight="1" x14ac:dyDescent="0.2">
      <c r="B57" s="61" t="s">
        <v>18</v>
      </c>
      <c r="C57" s="62">
        <v>93678</v>
      </c>
    </row>
    <row r="58" spans="1:9" ht="12" customHeight="1" x14ac:dyDescent="0.2">
      <c r="B58" s="61" t="s">
        <v>8</v>
      </c>
      <c r="C58" s="62">
        <v>98874</v>
      </c>
      <c r="E58" s="16"/>
      <c r="F58" s="16"/>
    </row>
    <row r="59" spans="1:9" ht="12" customHeight="1" x14ac:dyDescent="0.2">
      <c r="B59" s="61" t="s">
        <v>7</v>
      </c>
      <c r="C59" s="62">
        <v>139435</v>
      </c>
    </row>
    <row r="60" spans="1:9" ht="12" customHeight="1" x14ac:dyDescent="0.2">
      <c r="B60" s="61" t="s">
        <v>14</v>
      </c>
      <c r="C60" s="62">
        <v>253589</v>
      </c>
    </row>
    <row r="61" spans="1:9" ht="12" customHeight="1" x14ac:dyDescent="0.2">
      <c r="B61" s="61" t="s">
        <v>12</v>
      </c>
      <c r="C61" s="62">
        <v>268245</v>
      </c>
    </row>
    <row r="62" spans="1:9" ht="12" customHeight="1" x14ac:dyDescent="0.2">
      <c r="B62" s="61" t="s">
        <v>9</v>
      </c>
      <c r="C62" s="62">
        <v>535100</v>
      </c>
      <c r="E62" s="18"/>
      <c r="F62" s="18"/>
    </row>
    <row r="63" spans="1:9" ht="12" customHeight="1" x14ac:dyDescent="0.2">
      <c r="A63" s="18"/>
      <c r="B63" s="61" t="s">
        <v>46</v>
      </c>
      <c r="C63" s="62" t="s">
        <v>43</v>
      </c>
      <c r="D63" s="18"/>
      <c r="E63" s="18"/>
      <c r="F63" s="18"/>
      <c r="G63" s="18"/>
      <c r="H63" s="18"/>
      <c r="I63" s="18"/>
    </row>
    <row r="64" spans="1:9" ht="12" customHeight="1" x14ac:dyDescent="0.2">
      <c r="A64" s="18"/>
      <c r="B64" s="61" t="s">
        <v>46</v>
      </c>
      <c r="C64" s="62" t="s">
        <v>43</v>
      </c>
      <c r="D64" s="18"/>
      <c r="G64" s="18"/>
      <c r="H64" s="18"/>
      <c r="I64" s="18"/>
    </row>
    <row r="65" spans="1:9" ht="12" customHeight="1" x14ac:dyDescent="0.2">
      <c r="A65" s="17"/>
      <c r="B65" s="61" t="s">
        <v>20</v>
      </c>
      <c r="C65" s="62" t="s">
        <v>43</v>
      </c>
      <c r="D65" s="16"/>
      <c r="G65" s="16"/>
      <c r="H65" s="16"/>
      <c r="I65" s="16"/>
    </row>
    <row r="66" spans="1:9" ht="12" customHeight="1" x14ac:dyDescent="0.25">
      <c r="A66" s="17"/>
      <c r="D66" s="16"/>
      <c r="E66" s="16"/>
      <c r="F66" s="16"/>
      <c r="G66" s="16"/>
      <c r="H66" s="16"/>
      <c r="I66" s="16"/>
    </row>
    <row r="67" spans="1:9" ht="12" customHeight="1" x14ac:dyDescent="0.25">
      <c r="A67" s="17"/>
      <c r="D67" s="14"/>
      <c r="E67" s="14"/>
      <c r="F67" s="14"/>
      <c r="G67" s="14"/>
      <c r="H67" s="14"/>
      <c r="I67" s="14"/>
    </row>
    <row r="68" spans="1:9" ht="12" customHeight="1" x14ac:dyDescent="0.25">
      <c r="A68" s="17"/>
      <c r="B68" s="22"/>
      <c r="C68" s="17"/>
      <c r="D68" s="16"/>
      <c r="E68" s="16"/>
      <c r="F68" s="16"/>
      <c r="G68" s="16"/>
      <c r="H68" s="16"/>
      <c r="I68" s="16"/>
    </row>
    <row r="69" spans="1:9" s="18" customFormat="1" ht="12" customHeight="1" x14ac:dyDescent="0.25">
      <c r="B69" s="20"/>
      <c r="C69" s="16"/>
      <c r="D69" s="15"/>
      <c r="E69" s="15"/>
      <c r="F69" s="15"/>
    </row>
    <row r="70" spans="1:9" s="18" customFormat="1" ht="12" customHeight="1" x14ac:dyDescent="0.25">
      <c r="B70" s="21"/>
      <c r="C70" s="14"/>
      <c r="D70" s="15"/>
      <c r="E70" s="15"/>
      <c r="F70" s="15"/>
    </row>
    <row r="71" spans="1:9" s="18" customFormat="1" ht="12" customHeight="1" x14ac:dyDescent="0.25">
      <c r="B71" s="22"/>
      <c r="C71" s="16"/>
      <c r="D71" s="15"/>
      <c r="E71" s="15"/>
      <c r="F71" s="15"/>
    </row>
    <row r="72" spans="1:9" s="18" customFormat="1" ht="12" customHeight="1" x14ac:dyDescent="0.25"/>
  </sheetData>
  <sortState xmlns:xlrd2="http://schemas.microsoft.com/office/spreadsheetml/2017/richdata2" ref="B50:C65">
    <sortCondition ref="C50:C65"/>
  </sortState>
  <mergeCells count="6">
    <mergeCell ref="B37:F37"/>
    <mergeCell ref="B2:F2"/>
    <mergeCell ref="B34:F34"/>
    <mergeCell ref="B36:F36"/>
    <mergeCell ref="B33:F33"/>
    <mergeCell ref="B35:G35"/>
  </mergeCells>
  <hyperlinks>
    <hyperlink ref="C1" location="Contents!A1" display="[contents Ç]" xr:uid="{00000000-0004-0000-0F00-000000000000}"/>
    <hyperlink ref="B36" r:id="rId1" display="http://www.observatorioemigracao.pt/np4/5810.html" xr:uid="{DC91D795-C10F-4CF8-8069-AE4BD3DB97FB}"/>
    <hyperlink ref="B36:F36" r:id="rId2" display="http://www.observatorioemigracao.pt/np4EN/8383.html" xr:uid="{CDE4C5DC-A42B-4C40-B436-8F56742896AE}"/>
    <hyperlink ref="B37" r:id="rId3" display="http://www.observatorioemigracao.pt/np4/5810.html" xr:uid="{7F8349CA-6547-4CF5-B760-B45728556DD5}"/>
    <hyperlink ref="B37:F37" r:id="rId4" display="http://www.observatorioemigracao.pt/np4/8383.html" xr:uid="{38DD629B-E717-413A-B9D0-43D69BC956AD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10</vt:i4>
      </vt:variant>
      <vt:variant>
        <vt:lpstr>Intervalos com Nome</vt:lpstr>
      </vt:variant>
      <vt:variant>
        <vt:i4>4</vt:i4>
      </vt:variant>
    </vt:vector>
  </HeadingPairs>
  <TitlesOfParts>
    <vt:vector size="14" baseType="lpstr">
      <vt:lpstr>Contents</vt:lpstr>
      <vt:lpstr>Table 2.1</vt:lpstr>
      <vt:lpstr>Table 2.2</vt:lpstr>
      <vt:lpstr>Table 2.3</vt:lpstr>
      <vt:lpstr>Table 2.4</vt:lpstr>
      <vt:lpstr>Table 2.5</vt:lpstr>
      <vt:lpstr>Chart 2.1</vt:lpstr>
      <vt:lpstr>Chart 2.2</vt:lpstr>
      <vt:lpstr>Chart 2.3</vt:lpstr>
      <vt:lpstr>Chart 2.4</vt:lpstr>
      <vt:lpstr>Contents!Títulos_de_Impressão</vt:lpstr>
      <vt:lpstr>'Table 2.1'!Títulos_de_Impressão</vt:lpstr>
      <vt:lpstr>'Table 2.2'!Títulos_de_Impressão</vt:lpstr>
      <vt:lpstr>'Table 2.3'!Títulos_de_Impressão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cp:lastPrinted>2014-05-01T00:44:53Z</cp:lastPrinted>
  <dcterms:created xsi:type="dcterms:W3CDTF">2014-04-13T11:25:45Z</dcterms:created>
  <dcterms:modified xsi:type="dcterms:W3CDTF">2024-12-11T17:27:40Z</dcterms:modified>
</cp:coreProperties>
</file>