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09184AF5-CB23-4B26-8037-FADD07DE95F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ndorraInflows2004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<sst xmlns="http://schemas.openxmlformats.org/spreadsheetml/2006/main" count="19" uniqueCount="16">
  <si>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</si>
  <si>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</si>
  <si>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</si>
  <si>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</si>
  <si>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</si>
  <si>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http://www.estadistica.ad/serveiestudis/web/index.asp</t>
  </si>
  <si>
    <t>Portuguese inflows into Andorra, 2004-2019</t>
  </si>
  <si>
    <t>Source</t>
  </si>
  <si>
    <t>Updated</t>
  </si>
  <si>
    <t>Years</t>
  </si>
  <si>
    <t>Total inflows</t>
  </si>
  <si>
    <t>Portuguese inflows</t>
  </si>
  <si>
    <t>Change (%)</t>
  </si>
  <si>
    <t>% of total 
inflows</t>
  </si>
  <si>
    <t xml:space="preserve">Table by Observatório da Emigração, data by Departament d'Estadística.
</t>
  </si>
  <si>
    <t>http://observatorioemigracao.pt/np4EN/7549.html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</si>
</sst>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Andorra, 2004-2019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'AndorraInflows2004-2019'!$B$5:$B$20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'AndorraInflows2004-2019'!$E$5:$E$20</c:f>
              <c:numCache>
                <c:formatCode>#,##0</c:formatCode>
                <c:ptCount val="16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  <c:pt idx="13">
                  <c:v>372</c:v>
                </c:pt>
                <c:pt idx="14">
                  <c:v>386</c:v>
                </c:pt>
                <c:pt idx="15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549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2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6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9</v>
      </c>
      <c r="C3" s="43" t="s">
        <v>10</v>
      </c>
      <c r="D3" s="44"/>
      <c r="E3" s="41" t="s">
        <v>11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3</v>
      </c>
      <c r="D4" s="21" t="s">
        <v>12</v>
      </c>
      <c r="E4" s="22" t="s">
        <v>3</v>
      </c>
      <c r="F4" s="48" t="s">
        <v>13</v>
      </c>
      <c r="G4" s="22" t="s">
        <v>12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4</v>
      </c>
      <c r="E5" s="28">
        <v>2292</v>
      </c>
      <c r="F5" s="25">
        <f>E5/C5*100</f>
        <v>17.153120790300854</v>
      </c>
      <c r="G5" s="24" t="s">
        <v>4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20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:F19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8">
        <v>2016</v>
      </c>
      <c r="C17" s="27">
        <v>3371</v>
      </c>
      <c r="D17" s="23">
        <f>((C17/C16)-1)*100</f>
        <v>17.702513966480439</v>
      </c>
      <c r="E17" s="28">
        <v>301</v>
      </c>
      <c r="F17" s="25">
        <f t="shared" si="3"/>
        <v>8.9291011569267269</v>
      </c>
      <c r="G17" s="24">
        <f>((E17/E16)-1)*100</f>
        <v>-0.66006600660065695</v>
      </c>
    </row>
    <row r="18" spans="1:15" ht="15" customHeight="1" x14ac:dyDescent="0.2">
      <c r="A18" s="13"/>
      <c r="B18" s="8">
        <v>2017</v>
      </c>
      <c r="C18" s="27">
        <v>3846</v>
      </c>
      <c r="D18" s="23">
        <f>((C18/C17)-1)*100</f>
        <v>14.090774250964099</v>
      </c>
      <c r="E18" s="28">
        <v>372</v>
      </c>
      <c r="F18" s="25">
        <f t="shared" si="3"/>
        <v>9.6723868954758192</v>
      </c>
      <c r="G18" s="24">
        <f>((E18/E17)-1)*100</f>
        <v>23.588039867109643</v>
      </c>
    </row>
    <row r="19" spans="1:15" ht="15" customHeight="1" x14ac:dyDescent="0.2">
      <c r="A19" s="13"/>
      <c r="B19" s="8">
        <v>2018</v>
      </c>
      <c r="C19" s="27">
        <v>3804</v>
      </c>
      <c r="D19" s="23">
        <f t="shared" ref="D19:D20" si="4">((C19/C18)-1)*100</f>
        <v>-1.0920436817472678</v>
      </c>
      <c r="E19" s="28">
        <v>386</v>
      </c>
      <c r="F19" s="25">
        <f t="shared" ref="F19:F20" si="5">E19/C19*100</f>
        <v>10.147213459516298</v>
      </c>
      <c r="G19" s="24">
        <f t="shared" ref="G19:G20" si="6">((E19/E18)-1)*100</f>
        <v>3.7634408602150504</v>
      </c>
    </row>
    <row r="20" spans="1:15" ht="15" customHeight="1" x14ac:dyDescent="0.2">
      <c r="A20" s="13"/>
      <c r="B20" s="26">
        <v>2019</v>
      </c>
      <c r="C20" s="29">
        <v>3777</v>
      </c>
      <c r="D20" s="30">
        <f t="shared" si="4"/>
        <v>-0.70977917981072114</v>
      </c>
      <c r="E20" s="31">
        <v>434</v>
      </c>
      <c r="F20" s="32">
        <f t="shared" si="5"/>
        <v>11.49060100608949</v>
      </c>
      <c r="G20" s="33">
        <f t="shared" si="6"/>
        <v>12.435233160621761</v>
      </c>
    </row>
    <row r="21" spans="1:15" ht="15" customHeight="1" x14ac:dyDescent="0.2">
      <c r="A21" s="13"/>
      <c r="E21" s="1"/>
    </row>
    <row r="22" spans="1:15" ht="15" customHeight="1" x14ac:dyDescent="0.2">
      <c r="A22" s="14" t="s">
        <v>7</v>
      </c>
      <c r="B22" s="46" t="s">
        <v>14</v>
      </c>
      <c r="C22" s="46"/>
      <c r="D22" s="46"/>
      <c r="E22" s="46"/>
      <c r="F22" s="46"/>
      <c r="G22" s="46"/>
    </row>
    <row r="23" spans="1:15" ht="45" customHeight="1" x14ac:dyDescent="0.2">
      <c r="A23" s="14"/>
      <c r="B23" s="47" t="s">
        <v>5</v>
      </c>
      <c r="C23" s="46"/>
      <c r="D23" s="46"/>
      <c r="E23" s="46"/>
      <c r="F23" s="46"/>
      <c r="G23" s="46"/>
      <c r="I23" s="9"/>
    </row>
    <row r="24" spans="1:15" ht="15" customHeight="1" x14ac:dyDescent="0.2">
      <c r="A24" s="15" t="s">
        <v>8</v>
      </c>
      <c r="B24" s="39">
        <v>43956</v>
      </c>
      <c r="C24" s="39"/>
      <c r="D24" s="39"/>
      <c r="E24" s="40"/>
      <c r="F24" s="40"/>
      <c r="G24" s="40"/>
    </row>
    <row r="25" spans="1:15" ht="15" customHeight="1" x14ac:dyDescent="0.2">
      <c r="A25" s="16" t="s">
        <v>1</v>
      </c>
      <c r="B25" s="34" t="s">
        <v>15</v>
      </c>
      <c r="C25" s="34"/>
      <c r="D25" s="34"/>
      <c r="E25" s="34"/>
      <c r="F25" s="34"/>
      <c r="G25" s="34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9">
    <mergeCell ref="B25:G25"/>
    <mergeCell ref="B1:E1"/>
    <mergeCell ref="B2:G2"/>
    <mergeCell ref="B24:G24"/>
    <mergeCell ref="B3:B4"/>
    <mergeCell ref="C3:D3"/>
    <mergeCell ref="E3:G3"/>
    <mergeCell ref="B22:G22"/>
    <mergeCell ref="B23:G23"/>
  </mergeCells>
  <hyperlinks>
    <hyperlink ref="B25" r:id="rId1" display="http://observatorioemigracao.pt/np4/5870.html" xr:uid="{00000000-0004-0000-0000-000000000000}"/>
    <hyperlink ref="B23" r:id="rId2" xr:uid="{00000000-0004-0000-0000-000001000000}"/>
    <hyperlink ref="B25:G25" r:id="rId3" display="http://observatorioemigracao.pt/np4EN/7549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AndorraInflows2004-2019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2020-05-14T10:08:55Z</dcterms:modified>
</cp:coreProperties>
</file>