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 defaultThemeVersion="124226"/>
  <bookViews>
    <workbookView xWindow="-120" yWindow="-120" windowWidth="25320" windowHeight="15840" tabRatio="921"/>
  </bookViews>
  <sheets>
    <sheet name="Índice" sheetId="36" r:id="rId1"/>
    <sheet name="Quadro 2.1" sheetId="1" r:id="rId2"/>
    <sheet name="Quadro 2.2" sheetId="5" r:id="rId3"/>
    <sheet name="Quadro 2.3" sheetId="44" r:id="rId4"/>
    <sheet name="Quadro 2.4" sheetId="7" r:id="rId5"/>
    <sheet name="Quadro 2.5" sheetId="47" r:id="rId6"/>
    <sheet name="Quadro 2.6" sheetId="17" r:id="rId7"/>
    <sheet name="Quadro 2.7" sheetId="48" r:id="rId8"/>
    <sheet name="Quadro 2.8" sheetId="42" r:id="rId9"/>
    <sheet name="Quadro 2.9" sheetId="49" r:id="rId10"/>
    <sheet name="Quadro 2.10" sheetId="38" r:id="rId11"/>
    <sheet name="Gráfico 2.1" sheetId="2" r:id="rId12"/>
    <sheet name="Gráfico 2.2" sheetId="40" r:id="rId13"/>
    <sheet name="Gráfico 2.3" sheetId="45" r:id="rId14"/>
    <sheet name="Gráfico 2.4" sheetId="8" r:id="rId15"/>
    <sheet name="Gráfico 2.5" sheetId="41" r:id="rId16"/>
    <sheet name="Gráfico 2.6" sheetId="50" r:id="rId17"/>
    <sheet name="Gráfico 2.7" sheetId="37" r:id="rId18"/>
    <sheet name="Gráfico 2.8" sheetId="52" r:id="rId19"/>
    <sheet name="Gráfico 2.9" sheetId="43" r:id="rId20"/>
    <sheet name="Gráfico 2.10" sheetId="53" r:id="rId21"/>
    <sheet name="Gráfico 2.11" sheetId="20" r:id="rId22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2.3'!$1:$4</definedName>
    <definedName name="_xlnm.Print_Titles" localSheetId="4">'Quadro 2.4'!$1:$5</definedName>
    <definedName name="_xlnm.Print_Titles" localSheetId="5">'Quadro 2.5'!$1:$4</definedName>
    <definedName name="_xlnm.Print_Titles" localSheetId="7">'Quadro 2.7'!$1:$4</definedName>
    <definedName name="_xlnm.Print_Titles" localSheetId="9">'Quadro 2.9'!$1:$4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6" i="49" l="1"/>
  <c r="H26" i="49"/>
  <c r="E26" i="49"/>
  <c r="I25" i="49"/>
  <c r="H25" i="49"/>
  <c r="E25" i="49"/>
  <c r="I24" i="49"/>
  <c r="H24" i="49"/>
  <c r="E24" i="49"/>
  <c r="I23" i="49"/>
  <c r="H23" i="49"/>
  <c r="E23" i="49"/>
  <c r="I20" i="49"/>
  <c r="H20" i="49"/>
  <c r="E20" i="49"/>
  <c r="I19" i="49"/>
  <c r="H19" i="49"/>
  <c r="E19" i="49"/>
  <c r="I17" i="49"/>
  <c r="H17" i="49"/>
  <c r="E17" i="49"/>
  <c r="I16" i="49"/>
  <c r="H16" i="49"/>
  <c r="E16" i="49"/>
  <c r="I15" i="49"/>
  <c r="H15" i="49"/>
  <c r="E15" i="49"/>
  <c r="I14" i="49"/>
  <c r="H14" i="49"/>
  <c r="E14" i="49"/>
  <c r="I13" i="49"/>
  <c r="H13" i="49"/>
  <c r="E13" i="49"/>
  <c r="I9" i="49"/>
  <c r="H9" i="49"/>
  <c r="E9" i="49"/>
  <c r="I8" i="49"/>
  <c r="H8" i="49"/>
  <c r="E8" i="49"/>
  <c r="I5" i="49"/>
  <c r="H5" i="49"/>
  <c r="E5" i="49"/>
  <c r="I26" i="48"/>
  <c r="H26" i="48"/>
  <c r="E26" i="48"/>
  <c r="I25" i="48"/>
  <c r="H25" i="48"/>
  <c r="E25" i="48"/>
  <c r="I24" i="48"/>
  <c r="H24" i="48"/>
  <c r="E24" i="48"/>
  <c r="I23" i="48"/>
  <c r="H23" i="48"/>
  <c r="E23" i="48"/>
  <c r="I20" i="48"/>
  <c r="H20" i="48"/>
  <c r="E20" i="48"/>
  <c r="I19" i="48"/>
  <c r="H19" i="48"/>
  <c r="E19" i="48"/>
  <c r="I18" i="48"/>
  <c r="H18" i="48"/>
  <c r="E18" i="48"/>
  <c r="I17" i="48"/>
  <c r="H17" i="48"/>
  <c r="E17" i="48"/>
  <c r="I16" i="48"/>
  <c r="H16" i="48"/>
  <c r="E16" i="48"/>
  <c r="I15" i="48"/>
  <c r="H15" i="48"/>
  <c r="E15" i="48"/>
  <c r="I14" i="48"/>
  <c r="H14" i="48"/>
  <c r="E14" i="48"/>
  <c r="I13" i="48"/>
  <c r="H13" i="48"/>
  <c r="E13" i="48"/>
  <c r="I12" i="48"/>
  <c r="H12" i="48"/>
  <c r="E12" i="48"/>
  <c r="I9" i="48"/>
  <c r="H9" i="48"/>
  <c r="E9" i="48"/>
  <c r="I8" i="48"/>
  <c r="H8" i="48"/>
  <c r="E8" i="48"/>
  <c r="I7" i="48"/>
  <c r="H7" i="48"/>
  <c r="E7" i="48"/>
  <c r="I5" i="48"/>
  <c r="H5" i="48"/>
  <c r="E5" i="48"/>
  <c r="I26" i="44" l="1"/>
  <c r="H26" i="44"/>
  <c r="E26" i="44"/>
  <c r="I25" i="44"/>
  <c r="H25" i="44"/>
  <c r="E25" i="44"/>
  <c r="I24" i="44"/>
  <c r="H24" i="44"/>
  <c r="E24" i="44"/>
  <c r="I23" i="44"/>
  <c r="H23" i="44"/>
  <c r="E23" i="44"/>
  <c r="I22" i="44"/>
  <c r="H22" i="44"/>
  <c r="I21" i="44"/>
  <c r="H21" i="44"/>
  <c r="E21" i="44"/>
  <c r="I20" i="44"/>
  <c r="H20" i="44"/>
  <c r="E20" i="44"/>
  <c r="I19" i="44"/>
  <c r="H19" i="44"/>
  <c r="E19" i="44"/>
  <c r="I18" i="44"/>
  <c r="H18" i="44"/>
  <c r="E18" i="44"/>
  <c r="I17" i="44"/>
  <c r="H17" i="44"/>
  <c r="E17" i="44"/>
  <c r="I16" i="44"/>
  <c r="H16" i="44"/>
  <c r="I15" i="44"/>
  <c r="H15" i="44"/>
  <c r="E15" i="44"/>
  <c r="I14" i="44"/>
  <c r="H14" i="44"/>
  <c r="E14" i="44"/>
  <c r="I13" i="44"/>
  <c r="H13" i="44"/>
  <c r="E13" i="44"/>
  <c r="I12" i="44"/>
  <c r="H12" i="44"/>
  <c r="E12" i="44"/>
  <c r="I10" i="44"/>
  <c r="H10" i="44"/>
  <c r="E10" i="44"/>
  <c r="I9" i="44"/>
  <c r="H9" i="44"/>
  <c r="E9" i="44"/>
  <c r="I8" i="44"/>
  <c r="H8" i="44"/>
  <c r="E8" i="44"/>
  <c r="I7" i="44"/>
  <c r="H7" i="44"/>
  <c r="E7" i="44"/>
  <c r="I6" i="44"/>
  <c r="H6" i="44"/>
  <c r="I5" i="44"/>
  <c r="H5" i="44"/>
  <c r="E5" i="44"/>
  <c r="I26" i="47"/>
  <c r="I25" i="47"/>
  <c r="I24" i="47"/>
  <c r="I23" i="47"/>
  <c r="I20" i="47"/>
  <c r="I19" i="47"/>
  <c r="I17" i="47"/>
  <c r="I16" i="47"/>
  <c r="I15" i="47"/>
  <c r="I14" i="47"/>
  <c r="I13" i="47"/>
  <c r="I9" i="47"/>
  <c r="I8" i="47"/>
  <c r="I7" i="47"/>
  <c r="I5" i="47"/>
  <c r="H26" i="47"/>
  <c r="H25" i="47"/>
  <c r="H24" i="47"/>
  <c r="H23" i="47"/>
  <c r="H20" i="47"/>
  <c r="H19" i="47"/>
  <c r="H17" i="47"/>
  <c r="H16" i="47"/>
  <c r="H15" i="47"/>
  <c r="H14" i="47"/>
  <c r="H13" i="47"/>
  <c r="H9" i="47"/>
  <c r="H8" i="47"/>
  <c r="H7" i="47"/>
  <c r="H5" i="47"/>
  <c r="E26" i="47"/>
  <c r="E25" i="47"/>
  <c r="E24" i="47"/>
  <c r="E23" i="47"/>
  <c r="E19" i="47"/>
  <c r="E17" i="47"/>
  <c r="E16" i="47"/>
  <c r="E15" i="47"/>
  <c r="E14" i="47"/>
  <c r="E13" i="47"/>
  <c r="E9" i="47"/>
  <c r="E8" i="47"/>
  <c r="E7" i="47"/>
  <c r="E5" i="47"/>
  <c r="E9" i="36" l="1"/>
  <c r="E8" i="36"/>
  <c r="E13" i="36"/>
  <c r="E11" i="36"/>
  <c r="E7" i="36"/>
  <c r="B12" i="36"/>
  <c r="B10" i="36"/>
  <c r="B9" i="36"/>
  <c r="B8" i="36"/>
  <c r="B7" i="36"/>
  <c r="E6" i="36" l="1"/>
  <c r="E5" i="36"/>
  <c r="B6" i="36"/>
  <c r="B5" i="36"/>
  <c r="G5" i="42" l="1"/>
  <c r="H24" i="42" l="1"/>
  <c r="E5" i="42" l="1"/>
  <c r="G11" i="7"/>
  <c r="G5" i="7"/>
  <c r="E5" i="7"/>
  <c r="E23" i="17" l="1"/>
  <c r="E13" i="17"/>
  <c r="E12" i="17"/>
  <c r="E27" i="5"/>
  <c r="E26" i="5"/>
  <c r="H5" i="42" l="1"/>
  <c r="H9" i="42"/>
  <c r="G9" i="42"/>
  <c r="H12" i="7"/>
  <c r="E14" i="5" l="1"/>
  <c r="E13" i="5"/>
  <c r="E10" i="5"/>
  <c r="E9" i="5"/>
  <c r="E5" i="5"/>
  <c r="E7" i="5"/>
  <c r="H18" i="7" l="1"/>
  <c r="G18" i="7"/>
  <c r="E26" i="42" l="1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9" i="42"/>
  <c r="E8" i="42"/>
  <c r="E12" i="7"/>
  <c r="E13" i="7"/>
  <c r="E14" i="7"/>
  <c r="E15" i="7"/>
  <c r="E16" i="7"/>
  <c r="E17" i="7"/>
  <c r="E18" i="7"/>
  <c r="E19" i="7"/>
  <c r="E21" i="7"/>
  <c r="E22" i="7"/>
  <c r="E23" i="7"/>
  <c r="E24" i="7"/>
  <c r="E25" i="7"/>
  <c r="E26" i="7"/>
  <c r="E27" i="7"/>
  <c r="E7" i="7"/>
  <c r="E8" i="7"/>
  <c r="E9" i="7"/>
  <c r="H8" i="42" l="1"/>
  <c r="G8" i="42"/>
  <c r="E12" i="36" l="1"/>
  <c r="E10" i="36"/>
  <c r="B11" i="36"/>
  <c r="E14" i="36"/>
  <c r="E4" i="36"/>
  <c r="B13" i="36"/>
  <c r="B4" i="36"/>
  <c r="E24" i="17"/>
  <c r="G24" i="42"/>
  <c r="G15" i="42"/>
  <c r="H15" i="42"/>
  <c r="E17" i="5"/>
  <c r="H27" i="7"/>
  <c r="H15" i="7"/>
  <c r="H24" i="7"/>
  <c r="H26" i="7"/>
  <c r="H25" i="7"/>
  <c r="H23" i="7"/>
  <c r="H22" i="7"/>
  <c r="H19" i="7"/>
  <c r="H17" i="7"/>
  <c r="H16" i="7"/>
  <c r="H14" i="7"/>
  <c r="H13" i="7"/>
  <c r="H21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0" i="7"/>
  <c r="G9" i="7"/>
  <c r="G8" i="7"/>
  <c r="E10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E5" i="17"/>
  <c r="E14" i="17"/>
  <c r="E17" i="17"/>
  <c r="E19" i="17"/>
  <c r="H23" i="42"/>
  <c r="E18" i="17"/>
  <c r="E15" i="5"/>
  <c r="E24" i="5"/>
  <c r="E25" i="5"/>
  <c r="E23" i="5"/>
  <c r="E20" i="5"/>
  <c r="E19" i="5"/>
  <c r="E18" i="5"/>
  <c r="E21" i="5"/>
  <c r="E8" i="5"/>
  <c r="E15" i="17"/>
  <c r="E26" i="17"/>
  <c r="E25" i="17"/>
  <c r="E20" i="17"/>
  <c r="E16" i="17"/>
  <c r="E9" i="17"/>
  <c r="E8" i="17"/>
  <c r="E7" i="17"/>
  <c r="H7" i="7"/>
  <c r="G7" i="7"/>
</calcChain>
</file>

<file path=xl/sharedStrings.xml><?xml version="1.0" encoding="utf-8"?>
<sst xmlns="http://schemas.openxmlformats.org/spreadsheetml/2006/main" count="1151" uniqueCount="129">
  <si>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</si>
  <si>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</si>
  <si>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</si>
  <si>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</si>
  <si>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</si>
  <si>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</si>
  <si>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</si>
  <si>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</si>
  <si>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</si>
  <si>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</si>
  <si>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</si>
  <si>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</si>
  <si>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</si>
  <si>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</si>
  <si>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</si>
  <si>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</si>
  <si>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</si>
  <si>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</si>
  <si>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</si>
  <si>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</si>
  <si>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</si>
  <si>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</si>
  <si>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</si>
  <si>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</si>
  <si>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</si>
  <si>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</si>
  <si>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</si>
  <si>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</si>
  <si>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</si>
  <si>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</si>
  <si>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</si>
  <si>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</si>
  <si>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</si>
  <si>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</si>
  <si>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t>Irlanda</t>
  </si>
  <si>
    <t>Nascidos em Portugal</t>
  </si>
  <si>
    <t>Registos consulares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</si>
  <si>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</si>
  <si>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</si>
  <si>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</si>
  <si>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</si>
  <si>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</si>
  <si>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1.º</t>
  </si>
  <si>
    <t>2.º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</si>
  <si>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</si>
  <si>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</si>
  <si>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</si>
  <si>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</si>
  <si>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</si>
  <si>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</si>
  <si>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</si>
  <si>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</si>
  <si>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</si>
  <si>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</si>
  <si>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</si>
  <si>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</si>
  <si>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t>Posição relativa
nas entradas de estrangeiros</t>
  </si>
  <si>
    <t>5.º</t>
  </si>
  <si>
    <t>3.º</t>
  </si>
  <si>
    <t>Macau (China)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</si>
  <si>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</si>
  <si>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4.º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</si>
  <si>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</si>
  <si>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</si>
  <si>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Ministério do Trabalho de Moçambique; [NOR] Statistics Norway; [GBR] Department for Work and Pensions; [SWE] Statistics Sweden; [CHE] Office Fédéral de la Statistique; [VEN] Instituto Nacional de Estadística.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</si>
  <si>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</si>
  <si>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</si>
  <si>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Gráfico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National de la Statistique et des Études Économiques; [NLD] Centraal Bureau voor de Statistiek; [IRL] Central Statistics Office Ireland; [ITA] Istituto Nazionale di Statistica; [LUX] Le Portail des Statistiques du Luxembourg; [MAC] Direção dos Serviços de Estatística e Censos, Governo da RAE de Macau [MOZ] Instituto Nacional de Estatística; [NOR] Statistics Norway; [GBR] UK National Statistics; [SWE] Statistics Sweden; [CHE] Office Fédéral de la Statistique.</t>
  </si>
  <si>
    <r>
  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US Census Bureau, Current Population Survey;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</t>
    </r>
    <r>
      <rPr>
        <sz val="8"/>
        <color theme="1"/>
        <rFont val="Arial"/>
        <family val="2"/>
      </rPr>
      <t>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 [Todos os países, registos consulares]: Direção Geral dos Assuntos Consulares e Comunidades Portuguesas (DGACCP).</t>
    </r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</si>
  <si>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Valor total de residentes nascidos no estrangeiro: United Nations Statistics Division; Valor de residentes nascidos em Portugal: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</si>
  <si>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</t>
  </si>
  <si>
    <t>Oem</t>
  </si>
  <si>
    <t>Variação relativa
(em %)</t>
  </si>
  <si>
    <t>Variação
absoluta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</si>
  <si>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Ministério do Trabalho de Moçambique; [NOR] Statistics Norway; [GBR] Department for Work and Pensions; [SWE] Statistics Sweden; [CHE] Office Fédéral de la Statistique.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</si>
  <si>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[ITA] Eurostat, Statistics Database, Population and Social Conditions; [LUX] Le Portail des Statistiques du Luxembourg; [MAC]  Direção dos Serviços de Estatística e Censos, Governo da RAE de Macau; [NOR] Statistics Norway; [GBR] Department for Work and Pensions; [SWE] Statistics Sweden; [CHE] Office Fédéral de la Statistique.</t>
  </si>
  <si>
    <t>França *</t>
  </si>
  <si>
    <t>Bélgica *</t>
  </si>
  <si>
    <t>EUA *</t>
  </si>
  <si>
    <t>Itália *</t>
  </si>
  <si>
    <t>Relatório Estatístico 2020</t>
  </si>
  <si>
    <t>2 | Emigração para os principais países de destino, 2019</t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</si>
  <si>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2019 ou último ano disponível</t>
    </r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</si>
  <si>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2019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</si>
  <si>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Entradas de portugueses,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</si>
  <si>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Nascidos em Portugal residentes no estrangeiro, principais países de destino da emigração, 2019 ou último ano disponível</t>
    </r>
  </si>
  <si>
    <r>
      <rPr>
        <b/>
        <sz val="9"/>
        <color rgb="FFC00000"/>
        <rFont val="Arial"/>
        <family val="2"/>
      </rPr>
      <t>Quadro 2.5</t>
    </r>
    <r>
      <rPr>
        <b/>
        <sz val="9"/>
        <rFont val="Arial"/>
        <family val="2"/>
      </rPr>
      <t xml:space="preserve"> Nascidos em Portugal residentes no estrangeiro,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</si>
  <si>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2019 ou último ano disponível</t>
    </r>
  </si>
  <si>
    <r>
      <rPr>
        <b/>
        <sz val="9"/>
        <color rgb="FFC00000"/>
        <rFont val="Arial"/>
        <family val="2"/>
      </rPr>
      <t>Quadro 2.7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</si>
  <si>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Quadro 2.8</t>
    </r>
    <r>
      <rPr>
        <b/>
        <sz val="9"/>
        <rFont val="Arial"/>
        <family val="2"/>
      </rPr>
      <t xml:space="preserve"> Residentes no estrangeiro com nacionalidade portuguesa, principais países de destino da emigração, 2019 ou último ano disponível</t>
    </r>
  </si>
  <si>
    <r>
      <rPr>
        <b/>
        <sz val="9"/>
        <color rgb="FFC00000"/>
        <rFont val="Arial"/>
        <family val="2"/>
      </rPr>
      <t>Quadro 2.9</t>
    </r>
    <r>
      <rPr>
        <b/>
        <sz val="9"/>
        <rFont val="Arial"/>
        <family val="2"/>
      </rPr>
      <t xml:space="preserve"> Residentes no estrangeiro com nacionalidade portuguesa,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</si>
  <si>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Quadro 2.10</t>
    </r>
    <r>
      <rPr>
        <b/>
        <sz val="9"/>
        <rFont val="Arial"/>
        <family val="2"/>
      </rPr>
      <t xml:space="preserve"> Registos consulares de portugueses residentes no estrangeiro, principais países de destino da emigração, 2019</t>
    </r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</si>
  <si>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2019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</si>
  <si>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2019 ou último ano disponível</t>
    </r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</si>
  <si>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 Entradas de portugueses,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</si>
  <si>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estrangeiro, principais países de destino da emigração, 2019 ou último ano disponível</t>
    </r>
  </si>
  <si>
    <r>
      <rPr>
        <b/>
        <sz val="9"/>
        <color rgb="FFC00000"/>
        <rFont val="Arial"/>
        <family val="2"/>
      </rPr>
      <t>Gráfico 2.6</t>
    </r>
    <r>
      <rPr>
        <b/>
        <sz val="9"/>
        <rFont val="Arial"/>
        <family val="2"/>
      </rPr>
      <t xml:space="preserve">  Nascidos em Portugal residentes no estrangeiro,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</si>
  <si>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2019 ou último ano disponível</t>
    </r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</si>
  <si>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2019 ou último ano disponível</t>
    </r>
  </si>
  <si>
    <r>
      <rPr>
        <b/>
        <sz val="9"/>
        <color rgb="FFC00000"/>
        <rFont val="Arial"/>
        <family val="2"/>
      </rPr>
      <t>Gráfico 2.8</t>
    </r>
    <r>
      <rPr>
        <b/>
        <sz val="9"/>
        <rFont val="Arial"/>
        <family val="2"/>
      </rPr>
      <t xml:space="preserve">  Aquisição de nacionalidade por portugueses residentes no estrangeiro,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</si>
  <si>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 xml:space="preserve">Gráfico 2.9 </t>
    </r>
    <r>
      <rPr>
        <b/>
        <sz val="9"/>
        <rFont val="Arial"/>
        <family val="2"/>
      </rPr>
      <t>Residentes no estrangeiro com nacionalidade portuguesa, principais países de destino, 2019 ou último ano disponível</t>
    </r>
  </si>
  <si>
    <r>
      <rPr>
        <b/>
        <sz val="9"/>
        <color rgb="FFC00000"/>
        <rFont val="Arial"/>
        <family val="2"/>
      </rPr>
      <t>Gráfico 2.10</t>
    </r>
    <r>
      <rPr>
        <b/>
        <sz val="9"/>
        <rFont val="Arial"/>
        <family val="2"/>
      </rPr>
      <t xml:space="preserve">  Residentes no estrangeiro com nacionalidade portuguesa,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</si>
  <si>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Gráfico 2.11</t>
    </r>
    <r>
      <rPr>
        <b/>
        <sz val="9"/>
        <rFont val="Arial"/>
        <family val="2"/>
      </rPr>
      <t xml:space="preserve"> Registos consulares de portugueses residentes no estrangeiro, principais países de destino da emigração, 2019</t>
    </r>
  </si>
  <si>
    <t>Total de entradas</t>
  </si>
  <si>
    <t>Total dos nascidos no estrangeiro</t>
  </si>
  <si>
    <t>Total da população estrangeira</t>
  </si>
  <si>
    <t>Total das aquisições</t>
  </si>
  <si>
    <t>ttp://www.observatorioemigracao.pt/np4/7785</t>
  </si>
  <si>
    <t>Luxemburgo *</t>
  </si>
  <si>
    <t>Representadas apenas as variações 2018-2019 ou, quando não estão disponíveis os dados para 2019, as variações 2017-2018 (assinaladas com *).</t>
  </si>
  <si>
    <t>Canadá *</t>
  </si>
  <si>
    <t>Irlanda *</t>
  </si>
  <si>
    <t>[AGO] Dados dos vistos de emigração permanente. Representadas apenas as variações 2018-2019 ou, quando não estão disponíveis os dados para 2019, as variações 2017-2018 (assinaladas com *).</t>
  </si>
  <si>
    <t>Representadas apenas as variações 2018-2019 ou, quando não estão disponíveis os dados para 2019, as variações 2016-2017 (assinaladas com *).</t>
  </si>
  <si>
    <t>[BRA] 2010. [CPV] 2013. [CAN] 2016. [FRA] Dados provisórios. [IRL] 2016. [LUX] Valor de residentes nascidos em Portugal foi concedido mediante pedido. 2018. [MAC] 2016. [MOZ] 2007. [VEN] 2011.</t>
  </si>
  <si>
    <t xml:space="preserve">[FRA] Dados provisórios. [LUX] Valor de residentes nascidos em Portugal foi concedido mediante pedido. 2017-18. </t>
  </si>
  <si>
    <r>
      <t>[BEL] 2018. [CAN] 2018.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[FRA] 2018. [IRL] 2018. [ITA] 2018.</t>
    </r>
  </si>
  <si>
    <t xml:space="preserve">[BEL] 2017-18. [CAN] 2017-18. [FRA] 2017-18. [IRL] 2017-18. [ITA] 2017-18. </t>
  </si>
  <si>
    <t>[BEL] 2018. [CAN] 2018. [FRA] 2018. [IRL] 2018. [ITA] 2018.</t>
  </si>
  <si>
    <t>[ITA] Apenas contabiliza os cidadãos nacionais na Secção Consular da Embaixada de Portugal em Roma.</t>
  </si>
  <si>
    <t>15.º</t>
  </si>
  <si>
    <t>7.º</t>
  </si>
  <si>
    <t>[CAN] 2016. [USA] 2017. [FRA] Dados provisórios. [IRL] 2016. [MAC] 2016. [MOZ] 2017.</t>
  </si>
  <si>
    <t xml:space="preserve">[USA] 2016-17. [FRA] Dados provisórios. </t>
  </si>
  <si>
    <t xml:space="preserve">[AGO] Dados dos vistos de emigração permanente. [BEL] Entradas de portugueses: 2018. Aquisição de nacionalidade: 2018. [BRA] Nascidos em Portugal: 2010. [CPV] Nascidos em Portugal: 2013. [CAN] Nascidos em Portugal: 2016. População com nacionalidade portuguesa: 2016. Aquisição de nacionalidade: 2018. [USA] População com nacionalidade portuguesa: 2017. [FRA] Entradas de portugueses: 2018. Nascidos em Portugal: dados provisórios. População com nacionalidade portuguesa: dados provisórios. Aquisição de nacionalidade: 2018. [IRL] Entradas de portugueses: 2015. Nascidos em Portugal: 2016. População com nacionalidade portuguesa: 2016. Aquisição de nacionalidade: 2018. [ITA] Entradas de portugueses: 2018. Aquisição de nacionalidade: 2018. Registos consulares: Apenas contabiliza os cidadãos nacionais na Secção Consular da Embaixada de Portugal em Roma. [LUX] Nascidos em Portugal: valor de 2018 concedido mediante pedido. [MAC] Nascidos em Portugal: 2016. População com nacionalidade portuguesa: 2016. [MOZ] Entrada de portugueses: 2016. Nascidos em Portugal: 2007. População com nacionalidade portuguesa: 2017. [VEN] Entradas de portugueses e Nascidos em Portugal: 2011. </t>
  </si>
  <si>
    <t>[AGO] Dados dos vistos de emigração permanente. [BEL] 2018. [FRA] 2018. [IRL] 2015. [ITA] 2018. [MOZ] 2016. [VEN] 2011.</t>
  </si>
  <si>
    <t>[AGO] Dados dos vistos de emigração permanente.[BEL] 2018. [FRA] 2018. [IRL] 2015. [ITA] 2018. [MOZ] 2016. [VEN] 2011.</t>
  </si>
  <si>
    <t>[AGO] Dados dos vistos de emigração permanente. [BEL] 2017-18. [FRA] 2017-18. [IRL] 2014-15. [ITA] 2017-18. [MOZ] 2015-16.</t>
  </si>
  <si>
    <t>17 de novembro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</si>
</sst>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  <numFmt numFmtId="170" formatCode="#,##0\ "/>
  </numFmts>
  <fonts count="4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strike/>
      <sz val="8"/>
      <color theme="1"/>
      <name val="Arial"/>
      <family val="2"/>
    </font>
    <font>
      <i/>
      <sz val="8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9">
    <xf numFmtId="0" fontId="0" fillId="0" borderId="0"/>
    <xf numFmtId="0" fontId="15" fillId="0" borderId="0" applyNumberFormat="0" applyFill="0" applyBorder="0" applyAlignment="0" applyProtection="0"/>
    <xf numFmtId="0" fontId="23" fillId="0" borderId="0"/>
    <xf numFmtId="166" fontId="31" fillId="0" borderId="7" applyFill="0" applyProtection="0">
      <alignment horizontal="right" vertical="center" wrapText="1"/>
    </xf>
    <xf numFmtId="167" fontId="31" fillId="0" borderId="9" applyFill="0" applyProtection="0">
      <alignment horizontal="right" vertical="center" wrapText="1"/>
    </xf>
    <xf numFmtId="0" fontId="31" fillId="0" borderId="0" applyNumberFormat="0" applyFill="0" applyBorder="0" applyProtection="0">
      <alignment horizontal="left" vertical="center" wrapText="1"/>
    </xf>
    <xf numFmtId="168" fontId="31" fillId="0" borderId="0" applyFill="0" applyBorder="0" applyProtection="0">
      <alignment horizontal="right" vertical="center" wrapText="1"/>
    </xf>
    <xf numFmtId="169" fontId="31" fillId="0" borderId="4" applyFill="0" applyProtection="0">
      <alignment horizontal="right" vertical="center" wrapText="1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347">
    <xf numFmtId="0" fontId="0" fillId="0" borderId="0" xfId="0"/>
    <xf numFmtId="3" fontId="16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5" fillId="2" borderId="0" xfId="0" applyNumberFormat="1" applyFont="1" applyFill="1" applyBorder="1" applyAlignment="1">
      <alignment horizontal="left" vertical="center" indent="1"/>
    </xf>
    <xf numFmtId="3" fontId="15" fillId="0" borderId="0" xfId="0" applyNumberFormat="1" applyFont="1" applyBorder="1" applyAlignment="1">
      <alignment horizontal="left" vertical="center" indent="1"/>
    </xf>
    <xf numFmtId="3" fontId="15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6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6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vertical="center" inden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left" vertical="center" wrapText="1" indent="1"/>
    </xf>
    <xf numFmtId="3" fontId="17" fillId="0" borderId="0" xfId="0" applyNumberFormat="1" applyFont="1" applyAlignment="1">
      <alignment horizontal="left" indent="1"/>
    </xf>
    <xf numFmtId="0" fontId="19" fillId="0" borderId="0" xfId="0" applyFont="1" applyAlignment="1">
      <alignment horizontal="left" indent="1"/>
    </xf>
    <xf numFmtId="3" fontId="16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18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6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6" fillId="3" borderId="0" xfId="0" applyNumberFormat="1" applyFont="1" applyFill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6" fillId="0" borderId="0" xfId="0" applyFont="1" applyAlignment="1">
      <alignment horizontal="left" vertical="center"/>
    </xf>
    <xf numFmtId="14" fontId="1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1" fillId="3" borderId="0" xfId="0" applyNumberFormat="1" applyFont="1" applyFill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7" fillId="0" borderId="0" xfId="0" applyNumberFormat="1" applyFont="1" applyAlignment="1">
      <alignment horizontal="right" vertical="top" indent="1"/>
    </xf>
    <xf numFmtId="3" fontId="16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1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7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20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6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 indent="1"/>
    </xf>
    <xf numFmtId="3" fontId="17" fillId="0" borderId="0" xfId="0" applyNumberFormat="1" applyFont="1" applyFill="1" applyAlignment="1">
      <alignment horizontal="left" indent="1"/>
    </xf>
    <xf numFmtId="0" fontId="16" fillId="0" borderId="0" xfId="0" applyFont="1" applyFill="1" applyBorder="1" applyAlignment="1">
      <alignment horizontal="left" vertical="center" wrapText="1" indent="1"/>
    </xf>
    <xf numFmtId="0" fontId="16" fillId="0" borderId="0" xfId="0" applyFont="1" applyFill="1" applyBorder="1" applyAlignment="1">
      <alignment horizontal="left" vertical="center" wrapText="1"/>
    </xf>
    <xf numFmtId="3" fontId="15" fillId="2" borderId="0" xfId="0" applyNumberFormat="1" applyFont="1" applyFill="1" applyBorder="1" applyAlignment="1">
      <alignment horizontal="left" vertical="center" wrapText="1" indent="1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4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5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3" fontId="16" fillId="0" borderId="0" xfId="0" applyNumberFormat="1" applyFont="1" applyFill="1" applyAlignment="1">
      <alignment horizontal="left" vertical="center"/>
    </xf>
    <xf numFmtId="3" fontId="13" fillId="0" borderId="0" xfId="0" applyNumberFormat="1" applyFont="1" applyAlignment="1"/>
    <xf numFmtId="165" fontId="15" fillId="2" borderId="0" xfId="0" applyNumberFormat="1" applyFont="1" applyFill="1" applyBorder="1" applyAlignment="1">
      <alignment horizontal="right" vertical="center" wrapText="1" indent="5"/>
    </xf>
    <xf numFmtId="165" fontId="15" fillId="2" borderId="0" xfId="0" applyNumberFormat="1" applyFont="1" applyFill="1" applyBorder="1" applyAlignment="1">
      <alignment horizontal="right" vertical="center" indent="5"/>
    </xf>
    <xf numFmtId="3" fontId="16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left" vertical="center"/>
    </xf>
    <xf numFmtId="3" fontId="15" fillId="2" borderId="14" xfId="0" applyNumberFormat="1" applyFont="1" applyFill="1" applyBorder="1" applyAlignment="1">
      <alignment horizontal="right" vertical="center" wrapText="1" indent="3"/>
    </xf>
    <xf numFmtId="3" fontId="15" fillId="2" borderId="14" xfId="0" applyNumberFormat="1" applyFont="1" applyFill="1" applyBorder="1" applyAlignment="1">
      <alignment horizontal="right" vertical="center" indent="3"/>
    </xf>
    <xf numFmtId="3" fontId="15" fillId="2" borderId="0" xfId="0" applyNumberFormat="1" applyFont="1" applyFill="1" applyBorder="1" applyAlignment="1">
      <alignment horizontal="right" vertical="center" wrapText="1" indent="4"/>
    </xf>
    <xf numFmtId="3" fontId="15" fillId="2" borderId="0" xfId="0" applyNumberFormat="1" applyFont="1" applyFill="1" applyBorder="1" applyAlignment="1">
      <alignment horizontal="right" vertical="center" indent="4"/>
    </xf>
    <xf numFmtId="3" fontId="15" fillId="2" borderId="6" xfId="0" applyNumberFormat="1" applyFont="1" applyFill="1" applyBorder="1" applyAlignment="1">
      <alignment horizontal="right" vertical="center" wrapText="1" indent="4"/>
    </xf>
    <xf numFmtId="3" fontId="15" fillId="2" borderId="6" xfId="0" applyNumberFormat="1" applyFont="1" applyFill="1" applyBorder="1" applyAlignment="1">
      <alignment horizontal="right" vertical="center" indent="4"/>
    </xf>
    <xf numFmtId="165" fontId="15" fillId="2" borderId="0" xfId="0" applyNumberFormat="1" applyFont="1" applyFill="1" applyBorder="1" applyAlignment="1">
      <alignment horizontal="center" vertical="center" wrapText="1"/>
    </xf>
    <xf numFmtId="165" fontId="15" fillId="2" borderId="0" xfId="0" applyNumberFormat="1" applyFont="1" applyFill="1" applyBorder="1" applyAlignment="1">
      <alignment horizontal="center" vertical="center"/>
    </xf>
    <xf numFmtId="3" fontId="15" fillId="2" borderId="14" xfId="0" applyNumberFormat="1" applyFont="1" applyFill="1" applyBorder="1" applyAlignment="1">
      <alignment horizontal="right" vertical="center" wrapText="1" indent="4"/>
    </xf>
    <xf numFmtId="3" fontId="15" fillId="2" borderId="14" xfId="0" applyNumberFormat="1" applyFont="1" applyFill="1" applyBorder="1" applyAlignment="1">
      <alignment horizontal="right" vertical="center" indent="4"/>
    </xf>
    <xf numFmtId="164" fontId="15" fillId="2" borderId="0" xfId="0" applyNumberFormat="1" applyFont="1" applyFill="1" applyBorder="1" applyAlignment="1">
      <alignment horizontal="right" vertical="center" wrapText="1" indent="4"/>
    </xf>
    <xf numFmtId="164" fontId="15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3" fontId="15" fillId="0" borderId="0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3" fontId="16" fillId="0" borderId="0" xfId="0" applyNumberFormat="1" applyFont="1" applyAlignment="1">
      <alignment vertical="center"/>
    </xf>
    <xf numFmtId="3" fontId="15" fillId="3" borderId="0" xfId="0" applyNumberFormat="1" applyFont="1" applyFill="1" applyBorder="1" applyAlignment="1">
      <alignment horizontal="left" vertical="center" wrapText="1" indent="1"/>
    </xf>
    <xf numFmtId="3" fontId="15" fillId="3" borderId="14" xfId="0" applyNumberFormat="1" applyFont="1" applyFill="1" applyBorder="1" applyAlignment="1">
      <alignment horizontal="right" vertical="center" wrapText="1" indent="3"/>
    </xf>
    <xf numFmtId="3" fontId="15" fillId="3" borderId="0" xfId="0" applyNumberFormat="1" applyFont="1" applyFill="1" applyBorder="1" applyAlignment="1">
      <alignment horizontal="right" vertical="center" wrapText="1" indent="4"/>
    </xf>
    <xf numFmtId="165" fontId="15" fillId="3" borderId="0" xfId="0" applyNumberFormat="1" applyFont="1" applyFill="1" applyBorder="1" applyAlignment="1">
      <alignment horizontal="right" vertical="center" wrapText="1" indent="5"/>
    </xf>
    <xf numFmtId="3" fontId="15" fillId="3" borderId="6" xfId="0" applyNumberFormat="1" applyFont="1" applyFill="1" applyBorder="1" applyAlignment="1">
      <alignment horizontal="right" vertical="center" wrapText="1" indent="4"/>
    </xf>
    <xf numFmtId="165" fontId="15" fillId="3" borderId="0" xfId="0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Border="1" applyAlignment="1">
      <alignment horizontal="left" vertical="center" indent="1"/>
    </xf>
    <xf numFmtId="3" fontId="15" fillId="3" borderId="14" xfId="0" applyNumberFormat="1" applyFont="1" applyFill="1" applyBorder="1" applyAlignment="1">
      <alignment horizontal="right" vertical="center" indent="3"/>
    </xf>
    <xf numFmtId="3" fontId="15" fillId="3" borderId="0" xfId="0" applyNumberFormat="1" applyFont="1" applyFill="1" applyBorder="1" applyAlignment="1">
      <alignment horizontal="right" vertical="center" indent="4"/>
    </xf>
    <xf numFmtId="165" fontId="15" fillId="3" borderId="0" xfId="0" applyNumberFormat="1" applyFont="1" applyFill="1" applyBorder="1" applyAlignment="1">
      <alignment horizontal="right" vertical="center" indent="5"/>
    </xf>
    <xf numFmtId="3" fontId="15" fillId="3" borderId="6" xfId="0" applyNumberFormat="1" applyFont="1" applyFill="1" applyBorder="1" applyAlignment="1">
      <alignment horizontal="right" vertical="center" indent="4"/>
    </xf>
    <xf numFmtId="165" fontId="15" fillId="3" borderId="0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left" vertical="center" indent="1"/>
    </xf>
    <xf numFmtId="3" fontId="15" fillId="2" borderId="15" xfId="0" applyNumberFormat="1" applyFont="1" applyFill="1" applyBorder="1" applyAlignment="1">
      <alignment horizontal="right" vertical="center" indent="3"/>
    </xf>
    <xf numFmtId="3" fontId="15" fillId="2" borderId="2" xfId="0" applyNumberFormat="1" applyFont="1" applyFill="1" applyBorder="1" applyAlignment="1">
      <alignment horizontal="right" vertical="center" indent="4"/>
    </xf>
    <xf numFmtId="165" fontId="15" fillId="2" borderId="2" xfId="0" applyNumberFormat="1" applyFont="1" applyFill="1" applyBorder="1" applyAlignment="1">
      <alignment horizontal="right" vertical="center" indent="5"/>
    </xf>
    <xf numFmtId="3" fontId="15" fillId="2" borderId="8" xfId="0" applyNumberFormat="1" applyFont="1" applyFill="1" applyBorder="1" applyAlignment="1">
      <alignment horizontal="right" vertical="center" indent="4"/>
    </xf>
    <xf numFmtId="165" fontId="15" fillId="2" borderId="2" xfId="0" applyNumberFormat="1" applyFont="1" applyFill="1" applyBorder="1" applyAlignment="1">
      <alignment horizontal="center" vertical="center"/>
    </xf>
    <xf numFmtId="3" fontId="15" fillId="3" borderId="14" xfId="0" applyNumberFormat="1" applyFont="1" applyFill="1" applyBorder="1" applyAlignment="1">
      <alignment horizontal="right" vertical="center" wrapText="1" indent="4"/>
    </xf>
    <xf numFmtId="3" fontId="15" fillId="3" borderId="0" xfId="0" applyNumberFormat="1" applyFont="1" applyFill="1" applyBorder="1" applyAlignment="1">
      <alignment horizontal="right" vertical="center" wrapText="1" indent="5"/>
    </xf>
    <xf numFmtId="3" fontId="15" fillId="3" borderId="14" xfId="0" applyNumberFormat="1" applyFont="1" applyFill="1" applyBorder="1" applyAlignment="1">
      <alignment horizontal="right" vertical="center" indent="4"/>
    </xf>
    <xf numFmtId="3" fontId="15" fillId="3" borderId="0" xfId="0" applyNumberFormat="1" applyFont="1" applyFill="1" applyBorder="1" applyAlignment="1">
      <alignment horizontal="right" vertical="center" indent="5"/>
    </xf>
    <xf numFmtId="3" fontId="15" fillId="2" borderId="15" xfId="0" applyNumberFormat="1" applyFont="1" applyFill="1" applyBorder="1" applyAlignment="1">
      <alignment horizontal="right" vertical="center" indent="4"/>
    </xf>
    <xf numFmtId="164" fontId="15" fillId="3" borderId="0" xfId="0" applyNumberFormat="1" applyFont="1" applyFill="1" applyBorder="1" applyAlignment="1">
      <alignment horizontal="right" vertical="center" wrapText="1" indent="4"/>
    </xf>
    <xf numFmtId="164" fontId="15" fillId="3" borderId="0" xfId="0" applyNumberFormat="1" applyFont="1" applyFill="1" applyBorder="1" applyAlignment="1">
      <alignment horizontal="right" vertical="center" indent="4"/>
    </xf>
    <xf numFmtId="164" fontId="15" fillId="2" borderId="2" xfId="0" applyNumberFormat="1" applyFont="1" applyFill="1" applyBorder="1" applyAlignment="1">
      <alignment horizontal="right" vertical="center" indent="4"/>
    </xf>
    <xf numFmtId="3" fontId="21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left" vertical="center" indent="1"/>
    </xf>
    <xf numFmtId="3" fontId="12" fillId="0" borderId="0" xfId="0" applyNumberFormat="1" applyFont="1" applyBorder="1" applyAlignment="1">
      <alignment vertical="center"/>
    </xf>
    <xf numFmtId="3" fontId="12" fillId="3" borderId="0" xfId="0" applyNumberFormat="1" applyFont="1" applyFill="1" applyAlignment="1">
      <alignment vertical="center"/>
    </xf>
    <xf numFmtId="3" fontId="34" fillId="0" borderId="0" xfId="0" applyNumberFormat="1" applyFont="1" applyAlignment="1">
      <alignment vertical="center"/>
    </xf>
    <xf numFmtId="3" fontId="14" fillId="0" borderId="0" xfId="0" applyNumberFormat="1" applyFont="1" applyFill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19" fillId="0" borderId="0" xfId="0" applyFont="1" applyFill="1" applyAlignment="1">
      <alignment horizontal="left" indent="1"/>
    </xf>
    <xf numFmtId="3" fontId="16" fillId="0" borderId="0" xfId="0" applyNumberFormat="1" applyFont="1" applyFill="1" applyAlignment="1">
      <alignment horizontal="left" indent="1"/>
    </xf>
    <xf numFmtId="3" fontId="16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7" fillId="0" borderId="0" xfId="0" applyNumberFormat="1" applyFont="1" applyFill="1" applyAlignment="1">
      <alignment horizontal="right" vertical="top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6" fillId="0" borderId="0" xfId="0" applyNumberFormat="1" applyFont="1" applyFill="1" applyAlignment="1">
      <alignment horizontal="left" vertical="center"/>
    </xf>
    <xf numFmtId="3" fontId="15" fillId="0" borderId="0" xfId="0" applyNumberFormat="1" applyFont="1" applyFill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horizontal="right" vertical="center" indent="4"/>
    </xf>
    <xf numFmtId="3" fontId="15" fillId="0" borderId="14" xfId="0" applyNumberFormat="1" applyFont="1" applyFill="1" applyBorder="1" applyAlignment="1">
      <alignment horizontal="right" vertical="center" indent="4"/>
    </xf>
    <xf numFmtId="3" fontId="15" fillId="0" borderId="14" xfId="0" applyNumberFormat="1" applyFont="1" applyFill="1" applyBorder="1" applyAlignment="1">
      <alignment horizontal="right" vertical="center" indent="3"/>
    </xf>
    <xf numFmtId="165" fontId="15" fillId="0" borderId="0" xfId="0" applyNumberFormat="1" applyFont="1" applyFill="1" applyBorder="1" applyAlignment="1">
      <alignment horizontal="right" vertical="center" indent="5"/>
    </xf>
    <xf numFmtId="3" fontId="15" fillId="0" borderId="6" xfId="0" applyNumberFormat="1" applyFont="1" applyFill="1" applyBorder="1" applyAlignment="1">
      <alignment horizontal="right" vertical="center" indent="4"/>
    </xf>
    <xf numFmtId="165" fontId="15" fillId="0" borderId="0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left" vertical="center" indent="1"/>
    </xf>
    <xf numFmtId="0" fontId="14" fillId="0" borderId="1" xfId="0" applyFont="1" applyBorder="1" applyAlignment="1">
      <alignment horizontal="center" vertical="center"/>
    </xf>
    <xf numFmtId="3" fontId="15" fillId="2" borderId="6" xfId="0" applyNumberFormat="1" applyFont="1" applyFill="1" applyBorder="1" applyAlignment="1">
      <alignment horizontal="right" vertical="center" wrapText="1" indent="5"/>
    </xf>
    <xf numFmtId="3" fontId="15" fillId="3" borderId="6" xfId="0" applyNumberFormat="1" applyFont="1" applyFill="1" applyBorder="1" applyAlignment="1">
      <alignment horizontal="right" vertical="center" wrapText="1" indent="5"/>
    </xf>
    <xf numFmtId="3" fontId="15" fillId="2" borderId="6" xfId="0" applyNumberFormat="1" applyFont="1" applyFill="1" applyBorder="1" applyAlignment="1">
      <alignment horizontal="right" vertical="center" indent="5"/>
    </xf>
    <xf numFmtId="3" fontId="15" fillId="3" borderId="6" xfId="0" applyNumberFormat="1" applyFont="1" applyFill="1" applyBorder="1" applyAlignment="1">
      <alignment horizontal="right" vertical="center" indent="5"/>
    </xf>
    <xf numFmtId="3" fontId="15" fillId="0" borderId="6" xfId="0" applyNumberFormat="1" applyFont="1" applyFill="1" applyBorder="1" applyAlignment="1">
      <alignment horizontal="right" vertical="center" indent="5"/>
    </xf>
    <xf numFmtId="3" fontId="15" fillId="2" borderId="8" xfId="0" applyNumberFormat="1" applyFont="1" applyFill="1" applyBorder="1" applyAlignment="1">
      <alignment horizontal="right" vertical="center" indent="5"/>
    </xf>
    <xf numFmtId="3" fontId="15" fillId="2" borderId="0" xfId="0" applyNumberFormat="1" applyFont="1" applyFill="1" applyBorder="1" applyAlignment="1">
      <alignment horizontal="right" vertical="center" wrapText="1" indent="12"/>
    </xf>
    <xf numFmtId="3" fontId="15" fillId="3" borderId="0" xfId="0" applyNumberFormat="1" applyFont="1" applyFill="1" applyBorder="1" applyAlignment="1">
      <alignment horizontal="right" vertical="center" wrapText="1" indent="12"/>
    </xf>
    <xf numFmtId="3" fontId="15" fillId="2" borderId="0" xfId="0" applyNumberFormat="1" applyFont="1" applyFill="1" applyBorder="1" applyAlignment="1">
      <alignment horizontal="right" vertical="center" indent="12"/>
    </xf>
    <xf numFmtId="3" fontId="15" fillId="3" borderId="0" xfId="0" applyNumberFormat="1" applyFont="1" applyFill="1" applyBorder="1" applyAlignment="1">
      <alignment horizontal="right" vertical="center" indent="12"/>
    </xf>
    <xf numFmtId="3" fontId="15" fillId="0" borderId="0" xfId="0" applyNumberFormat="1" applyFont="1" applyFill="1" applyBorder="1" applyAlignment="1">
      <alignment horizontal="right" vertical="center" indent="12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9" fillId="0" borderId="0" xfId="0" applyFont="1"/>
    <xf numFmtId="165" fontId="9" fillId="0" borderId="0" xfId="0" applyNumberFormat="1" applyFont="1"/>
    <xf numFmtId="0" fontId="9" fillId="0" borderId="0" xfId="0" applyFont="1" applyAlignment="1"/>
    <xf numFmtId="165" fontId="9" fillId="0" borderId="0" xfId="0" applyNumberFormat="1" applyFont="1" applyAlignment="1"/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Border="1" applyAlignment="1">
      <alignment vertical="center"/>
    </xf>
    <xf numFmtId="3" fontId="15" fillId="3" borderId="0" xfId="0" applyNumberFormat="1" applyFont="1" applyFill="1" applyBorder="1" applyAlignment="1">
      <alignment vertical="center" wrapText="1"/>
    </xf>
    <xf numFmtId="3" fontId="15" fillId="3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4" fontId="15" fillId="0" borderId="0" xfId="0" applyNumberFormat="1" applyFont="1" applyFill="1" applyBorder="1" applyAlignment="1">
      <alignment horizontal="right" vertical="center" indent="4"/>
    </xf>
    <xf numFmtId="3" fontId="15" fillId="2" borderId="2" xfId="0" applyNumberFormat="1" applyFont="1" applyFill="1" applyBorder="1" applyAlignment="1">
      <alignment horizontal="right" vertical="center" indent="12"/>
    </xf>
    <xf numFmtId="0" fontId="15" fillId="0" borderId="0" xfId="0" applyFont="1" applyFill="1" applyAlignment="1">
      <alignment horizontal="left" vertical="top"/>
    </xf>
    <xf numFmtId="3" fontId="15" fillId="3" borderId="0" xfId="0" quotePrefix="1" applyNumberFormat="1" applyFont="1" applyFill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0" fillId="0" borderId="0" xfId="0" applyFill="1"/>
    <xf numFmtId="3" fontId="6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3" fontId="15" fillId="2" borderId="0" xfId="0" applyNumberFormat="1" applyFont="1" applyFill="1" applyBorder="1" applyAlignment="1">
      <alignment horizontal="right" vertical="center" wrapText="1" indent="8"/>
    </xf>
    <xf numFmtId="164" fontId="15" fillId="2" borderId="0" xfId="0" applyNumberFormat="1" applyFont="1" applyFill="1" applyBorder="1" applyAlignment="1">
      <alignment horizontal="right" vertical="center" wrapText="1" indent="8"/>
    </xf>
    <xf numFmtId="3" fontId="15" fillId="3" borderId="0" xfId="0" applyNumberFormat="1" applyFont="1" applyFill="1" applyBorder="1" applyAlignment="1">
      <alignment horizontal="right" vertical="center" wrapText="1" indent="8"/>
    </xf>
    <xf numFmtId="164" fontId="15" fillId="3" borderId="0" xfId="0" applyNumberFormat="1" applyFont="1" applyFill="1" applyBorder="1" applyAlignment="1">
      <alignment horizontal="right" vertical="center" wrapText="1" indent="8"/>
    </xf>
    <xf numFmtId="3" fontId="15" fillId="2" borderId="0" xfId="0" applyNumberFormat="1" applyFont="1" applyFill="1" applyBorder="1" applyAlignment="1">
      <alignment horizontal="right" vertical="center" indent="8"/>
    </xf>
    <xf numFmtId="164" fontId="15" fillId="2" borderId="0" xfId="0" applyNumberFormat="1" applyFont="1" applyFill="1" applyBorder="1" applyAlignment="1">
      <alignment horizontal="right" vertical="center" indent="8"/>
    </xf>
    <xf numFmtId="3" fontId="15" fillId="3" borderId="0" xfId="0" applyNumberFormat="1" applyFont="1" applyFill="1" applyBorder="1" applyAlignment="1">
      <alignment horizontal="right" vertical="center" indent="8"/>
    </xf>
    <xf numFmtId="164" fontId="15" fillId="3" borderId="0" xfId="0" applyNumberFormat="1" applyFont="1" applyFill="1" applyBorder="1" applyAlignment="1">
      <alignment horizontal="right" vertical="center" indent="8"/>
    </xf>
    <xf numFmtId="3" fontId="15" fillId="0" borderId="0" xfId="0" applyNumberFormat="1" applyFont="1" applyFill="1" applyBorder="1" applyAlignment="1">
      <alignment horizontal="right" vertical="center" indent="8"/>
    </xf>
    <xf numFmtId="164" fontId="15" fillId="0" borderId="0" xfId="0" applyNumberFormat="1" applyFont="1" applyFill="1" applyBorder="1" applyAlignment="1">
      <alignment horizontal="right" vertical="center" indent="8"/>
    </xf>
    <xf numFmtId="3" fontId="15" fillId="2" borderId="2" xfId="0" applyNumberFormat="1" applyFont="1" applyFill="1" applyBorder="1" applyAlignment="1">
      <alignment horizontal="right" vertical="center" indent="8"/>
    </xf>
    <xf numFmtId="164" fontId="15" fillId="2" borderId="2" xfId="0" applyNumberFormat="1" applyFont="1" applyFill="1" applyBorder="1" applyAlignment="1">
      <alignment horizontal="right" vertical="center" indent="8"/>
    </xf>
    <xf numFmtId="3" fontId="15" fillId="2" borderId="14" xfId="0" applyNumberFormat="1" applyFont="1" applyFill="1" applyBorder="1" applyAlignment="1">
      <alignment horizontal="right" vertical="center" wrapText="1" indent="7"/>
    </xf>
    <xf numFmtId="3" fontId="15" fillId="3" borderId="14" xfId="0" applyNumberFormat="1" applyFont="1" applyFill="1" applyBorder="1" applyAlignment="1">
      <alignment horizontal="right" vertical="center" wrapText="1" indent="7"/>
    </xf>
    <xf numFmtId="3" fontId="15" fillId="2" borderId="14" xfId="0" applyNumberFormat="1" applyFont="1" applyFill="1" applyBorder="1" applyAlignment="1">
      <alignment horizontal="right" vertical="center" indent="7"/>
    </xf>
    <xf numFmtId="3" fontId="15" fillId="3" borderId="14" xfId="0" applyNumberFormat="1" applyFont="1" applyFill="1" applyBorder="1" applyAlignment="1">
      <alignment horizontal="right" vertical="center" indent="7"/>
    </xf>
    <xf numFmtId="3" fontId="15" fillId="0" borderId="14" xfId="0" applyNumberFormat="1" applyFont="1" applyFill="1" applyBorder="1" applyAlignment="1">
      <alignment horizontal="right" vertical="center" indent="7"/>
    </xf>
    <xf numFmtId="3" fontId="15" fillId="2" borderId="15" xfId="0" applyNumberFormat="1" applyFont="1" applyFill="1" applyBorder="1" applyAlignment="1">
      <alignment horizontal="right" vertical="center" indent="7"/>
    </xf>
    <xf numFmtId="0" fontId="26" fillId="0" borderId="0" xfId="1" applyFont="1" applyFill="1" applyBorder="1" applyAlignment="1">
      <alignment horizontal="right" vertical="center" indent="1"/>
    </xf>
    <xf numFmtId="165" fontId="15" fillId="2" borderId="19" xfId="0" applyNumberFormat="1" applyFont="1" applyFill="1" applyBorder="1" applyAlignment="1">
      <alignment horizontal="right" vertical="center" indent="5"/>
    </xf>
    <xf numFmtId="0" fontId="0" fillId="0" borderId="0" xfId="0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70" fontId="15" fillId="2" borderId="14" xfId="0" applyNumberFormat="1" applyFont="1" applyFill="1" applyBorder="1" applyAlignment="1">
      <alignment horizontal="right" vertical="center" wrapText="1" indent="2"/>
    </xf>
    <xf numFmtId="3" fontId="15" fillId="2" borderId="14" xfId="0" applyNumberFormat="1" applyFont="1" applyFill="1" applyBorder="1" applyAlignment="1">
      <alignment horizontal="right" vertical="center" wrapText="1" indent="2"/>
    </xf>
    <xf numFmtId="3" fontId="36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horizontal="right" vertical="top" indent="1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0" borderId="0" xfId="0" applyFont="1" applyAlignment="1"/>
    <xf numFmtId="165" fontId="15" fillId="0" borderId="0" xfId="0" applyNumberFormat="1" applyFont="1" applyAlignment="1"/>
    <xf numFmtId="0" fontId="15" fillId="0" borderId="0" xfId="0" applyFont="1" applyFill="1" applyAlignment="1">
      <alignment vertical="center"/>
    </xf>
    <xf numFmtId="0" fontId="15" fillId="0" borderId="0" xfId="0" applyFont="1"/>
    <xf numFmtId="165" fontId="15" fillId="0" borderId="0" xfId="0" applyNumberFormat="1" applyFont="1"/>
    <xf numFmtId="0" fontId="22" fillId="0" borderId="0" xfId="0" applyFont="1" applyAlignment="1">
      <alignment horizontal="left" vertical="top" wrapText="1"/>
    </xf>
    <xf numFmtId="0" fontId="22" fillId="0" borderId="0" xfId="0" applyFont="1" applyFill="1"/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wrapText="1"/>
    </xf>
    <xf numFmtId="3" fontId="3" fillId="0" borderId="0" xfId="0" applyNumberFormat="1" applyFont="1" applyAlignment="1">
      <alignment vertical="center"/>
    </xf>
    <xf numFmtId="3" fontId="15" fillId="0" borderId="0" xfId="1" quotePrefix="1" applyNumberFormat="1" applyFont="1" applyFill="1" applyAlignment="1">
      <alignment horizontal="left" vertical="top" wrapText="1"/>
    </xf>
    <xf numFmtId="0" fontId="15" fillId="0" borderId="0" xfId="1" applyFont="1" applyFill="1" applyAlignment="1">
      <alignment horizontal="left" vertical="top" wrapText="1"/>
    </xf>
    <xf numFmtId="0" fontId="15" fillId="0" borderId="0" xfId="1" applyFill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1" fontId="14" fillId="0" borderId="16" xfId="0" applyNumberFormat="1" applyFont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right" vertical="center" indent="5"/>
    </xf>
    <xf numFmtId="165" fontId="15" fillId="2" borderId="0" xfId="0" applyNumberFormat="1" applyFont="1" applyFill="1" applyAlignment="1">
      <alignment horizontal="right" vertical="center" indent="5"/>
    </xf>
    <xf numFmtId="165" fontId="15" fillId="3" borderId="0" xfId="0" applyNumberFormat="1" applyFont="1" applyFill="1" applyAlignment="1">
      <alignment horizontal="right" vertical="center" indent="5"/>
    </xf>
    <xf numFmtId="3" fontId="15" fillId="0" borderId="0" xfId="0" applyNumberFormat="1" applyFont="1" applyFill="1" applyBorder="1" applyAlignment="1">
      <alignment horizontal="right" vertical="center" indent="5"/>
    </xf>
    <xf numFmtId="165" fontId="15" fillId="0" borderId="0" xfId="0" applyNumberFormat="1" applyFont="1" applyFill="1" applyAlignment="1">
      <alignment horizontal="right" vertical="center" indent="5"/>
    </xf>
    <xf numFmtId="3" fontId="15" fillId="2" borderId="2" xfId="0" applyNumberFormat="1" applyFont="1" applyFill="1" applyBorder="1" applyAlignment="1">
      <alignment horizontal="right" vertical="center" indent="5"/>
    </xf>
    <xf numFmtId="3" fontId="9" fillId="0" borderId="0" xfId="0" applyNumberFormat="1" applyFont="1" applyAlignment="1"/>
    <xf numFmtId="3" fontId="9" fillId="0" borderId="0" xfId="0" applyNumberFormat="1" applyFont="1" applyBorder="1" applyAlignment="1">
      <alignment vertical="center"/>
    </xf>
    <xf numFmtId="3" fontId="15" fillId="0" borderId="0" xfId="0" applyNumberFormat="1" applyFont="1" applyAlignment="1"/>
    <xf numFmtId="0" fontId="2" fillId="0" borderId="0" xfId="0" applyFont="1" applyAlignment="1"/>
    <xf numFmtId="3" fontId="2" fillId="0" borderId="0" xfId="0" applyNumberFormat="1" applyFont="1" applyAlignment="1">
      <alignment vertical="center"/>
    </xf>
    <xf numFmtId="3" fontId="15" fillId="2" borderId="0" xfId="0" applyNumberFormat="1" applyFont="1" applyFill="1" applyBorder="1" applyAlignment="1">
      <alignment horizontal="right" vertical="center" wrapText="1" indent="5"/>
    </xf>
    <xf numFmtId="164" fontId="16" fillId="0" borderId="0" xfId="0" applyNumberFormat="1" applyFont="1" applyAlignment="1">
      <alignment vertical="center"/>
    </xf>
    <xf numFmtId="164" fontId="15" fillId="2" borderId="7" xfId="0" applyNumberFormat="1" applyFont="1" applyFill="1" applyBorder="1" applyAlignment="1">
      <alignment horizontal="right" vertical="center" wrapText="1" indent="5"/>
    </xf>
    <xf numFmtId="164" fontId="15" fillId="3" borderId="7" xfId="0" applyNumberFormat="1" applyFont="1" applyFill="1" applyBorder="1" applyAlignment="1">
      <alignment horizontal="right" vertical="center" wrapText="1" indent="5"/>
    </xf>
    <xf numFmtId="164" fontId="15" fillId="2" borderId="7" xfId="0" applyNumberFormat="1" applyFont="1" applyFill="1" applyBorder="1" applyAlignment="1">
      <alignment horizontal="right" vertical="center" indent="5"/>
    </xf>
    <xf numFmtId="164" fontId="15" fillId="3" borderId="7" xfId="0" applyNumberFormat="1" applyFont="1" applyFill="1" applyBorder="1" applyAlignment="1">
      <alignment horizontal="right" vertical="center" indent="5"/>
    </xf>
    <xf numFmtId="164" fontId="15" fillId="0" borderId="7" xfId="0" applyNumberFormat="1" applyFont="1" applyFill="1" applyBorder="1" applyAlignment="1">
      <alignment horizontal="right" vertical="center" indent="5"/>
    </xf>
    <xf numFmtId="164" fontId="15" fillId="2" borderId="19" xfId="0" applyNumberFormat="1" applyFont="1" applyFill="1" applyBorder="1" applyAlignment="1">
      <alignment horizontal="right" vertical="center" indent="5"/>
    </xf>
    <xf numFmtId="1" fontId="14" fillId="0" borderId="10" xfId="0" applyNumberFormat="1" applyFont="1" applyBorder="1" applyAlignment="1">
      <alignment horizontal="center" vertical="center" wrapText="1"/>
    </xf>
    <xf numFmtId="164" fontId="40" fillId="3" borderId="0" xfId="0" applyNumberFormat="1" applyFont="1" applyFill="1" applyBorder="1" applyAlignment="1">
      <alignment horizontal="right" vertical="center" wrapText="1" indent="4"/>
    </xf>
    <xf numFmtId="0" fontId="40" fillId="3" borderId="0" xfId="0" applyFont="1" applyFill="1" applyAlignment="1">
      <alignment horizontal="center" vertical="center"/>
    </xf>
    <xf numFmtId="3" fontId="15" fillId="0" borderId="0" xfId="0" applyNumberFormat="1" applyFont="1" applyFill="1" applyBorder="1" applyAlignment="1">
      <alignment horizontal="right" vertical="center" wrapText="1" indent="5"/>
    </xf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wrapText="1"/>
    </xf>
    <xf numFmtId="3" fontId="37" fillId="0" borderId="0" xfId="0" applyNumberFormat="1" applyFont="1" applyAlignment="1">
      <alignment horizontal="right" vertical="center" wrapText="1" indent="1"/>
    </xf>
    <xf numFmtId="0" fontId="14" fillId="0" borderId="0" xfId="0" applyFont="1" applyAlignment="1">
      <alignment horizontal="left" vertical="top" indent="1"/>
    </xf>
    <xf numFmtId="0" fontId="22" fillId="0" borderId="0" xfId="0" applyFont="1"/>
    <xf numFmtId="3" fontId="15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" fillId="0" borderId="0" xfId="0" applyNumberFormat="1" applyFont="1" applyAlignment="1"/>
    <xf numFmtId="3" fontId="15" fillId="2" borderId="20" xfId="0" applyNumberFormat="1" applyFont="1" applyFill="1" applyBorder="1" applyAlignment="1">
      <alignment horizontal="right" vertical="center" wrapText="1" indent="4"/>
    </xf>
    <xf numFmtId="3" fontId="15" fillId="0" borderId="0" xfId="0" applyNumberFormat="1" applyFont="1" applyFill="1" applyAlignment="1">
      <alignment horizontal="right" vertical="center" indent="1"/>
    </xf>
    <xf numFmtId="3" fontId="14" fillId="0" borderId="0" xfId="0" applyNumberFormat="1" applyFont="1" applyFill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3" fontId="15" fillId="0" borderId="0" xfId="1" quotePrefix="1" applyNumberFormat="1" applyFont="1" applyFill="1" applyAlignment="1">
      <alignment horizontal="left" vertical="top" wrapText="1"/>
    </xf>
    <xf numFmtId="0" fontId="15" fillId="0" borderId="0" xfId="1" applyFont="1" applyFill="1" applyAlignment="1">
      <alignment horizontal="left" vertical="top" wrapText="1"/>
    </xf>
    <xf numFmtId="3" fontId="15" fillId="0" borderId="0" xfId="1" quotePrefix="1" applyNumberFormat="1" applyFill="1" applyAlignment="1">
      <alignment horizontal="left" vertical="top" wrapText="1"/>
    </xf>
    <xf numFmtId="0" fontId="15" fillId="0" borderId="0" xfId="1" applyFill="1" applyAlignment="1">
      <alignment horizontal="left" vertical="top" wrapText="1"/>
    </xf>
    <xf numFmtId="3" fontId="24" fillId="0" borderId="0" xfId="0" applyNumberFormat="1" applyFont="1" applyFill="1" applyAlignment="1">
      <alignment horizontal="left" wrapText="1"/>
    </xf>
    <xf numFmtId="0" fontId="25" fillId="0" borderId="0" xfId="0" applyFont="1" applyFill="1" applyAlignment="1">
      <alignment horizontal="left" wrapText="1"/>
    </xf>
    <xf numFmtId="0" fontId="2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5" fillId="0" borderId="0" xfId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 indent="1"/>
    </xf>
    <xf numFmtId="0" fontId="18" fillId="0" borderId="10" xfId="0" applyFont="1" applyBorder="1" applyAlignment="1">
      <alignment horizontal="left" vertical="center" wrapText="1" indent="1"/>
    </xf>
    <xf numFmtId="0" fontId="18" fillId="0" borderId="16" xfId="0" applyFont="1" applyBorder="1" applyAlignment="1">
      <alignment horizontal="left" vertical="center" wrapText="1" indent="1"/>
    </xf>
    <xf numFmtId="0" fontId="15" fillId="0" borderId="0" xfId="1" quotePrefix="1" applyFill="1" applyAlignment="1">
      <alignment horizontal="left" vertical="top" wrapText="1"/>
    </xf>
    <xf numFmtId="3" fontId="15" fillId="0" borderId="0" xfId="0" quotePrefix="1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5" fillId="0" borderId="0" xfId="1" applyFill="1" applyAlignment="1">
      <alignment horizontal="left" vertical="center" wrapText="1"/>
    </xf>
    <xf numFmtId="3" fontId="15" fillId="0" borderId="0" xfId="0" applyNumberFormat="1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15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9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4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15" fillId="3" borderId="0" xfId="0" applyNumberFormat="1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 vertical="top" wrapText="1"/>
    </xf>
    <xf numFmtId="3" fontId="29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4" fillId="0" borderId="17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22" fillId="0" borderId="3" xfId="0" applyFont="1" applyBorder="1" applyAlignment="1"/>
    <xf numFmtId="3" fontId="14" fillId="0" borderId="3" xfId="0" applyNumberFormat="1" applyFont="1" applyBorder="1" applyAlignment="1">
      <alignment horizontal="left" vertical="center" wrapText="1" indent="1"/>
    </xf>
    <xf numFmtId="0" fontId="22" fillId="0" borderId="4" xfId="0" applyFont="1" applyBorder="1" applyAlignment="1">
      <alignment horizontal="left" vertical="center" wrapText="1" indent="1"/>
    </xf>
    <xf numFmtId="0" fontId="14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2" fillId="0" borderId="0" xfId="0" applyFont="1" applyFill="1" applyAlignment="1">
      <alignment wrapText="1"/>
    </xf>
    <xf numFmtId="3" fontId="8" fillId="0" borderId="0" xfId="0" applyNumberFormat="1" applyFont="1" applyAlignment="1">
      <alignment horizontal="left" vertical="top" wrapText="1"/>
    </xf>
    <xf numFmtId="3" fontId="14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1"/>
    </xf>
    <xf numFmtId="0" fontId="3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29" fillId="0" borderId="2" xfId="0" applyNumberFormat="1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left" vertical="top" wrapText="1"/>
    </xf>
    <xf numFmtId="3" fontId="29" fillId="3" borderId="2" xfId="0" applyNumberFormat="1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3" fontId="2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3" fontId="29" fillId="0" borderId="0" xfId="0" applyNumberFormat="1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3" fontId="15" fillId="0" borderId="0" xfId="0" applyNumberFormat="1" applyFont="1" applyFill="1" applyAlignment="1">
      <alignment horizontal="left" vertical="top" wrapText="1"/>
    </xf>
    <xf numFmtId="3" fontId="11" fillId="0" borderId="0" xfId="0" applyNumberFormat="1" applyFont="1" applyAlignment="1">
      <alignment horizontal="left" vertical="top" wrapText="1"/>
    </xf>
  </cellXfs>
  <cellStyles count="29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2.1'!$B$50:$B$71</c:f>
              <c:strCache>
                <c:ptCount val="22"/>
                <c:pt idx="0">
                  <c:v>Austrália</c:v>
                </c:pt>
                <c:pt idx="1">
                  <c:v>Macau (China)</c:v>
                </c:pt>
                <c:pt idx="2">
                  <c:v>Suécia</c:v>
                </c:pt>
                <c:pt idx="3">
                  <c:v>Irlanda</c:v>
                </c:pt>
                <c:pt idx="4">
                  <c:v>Noruega</c:v>
                </c:pt>
                <c:pt idx="5">
                  <c:v>Itália</c:v>
                </c:pt>
                <c:pt idx="6">
                  <c:v>Venezuela</c:v>
                </c:pt>
                <c:pt idx="7">
                  <c:v>Áustria</c:v>
                </c:pt>
                <c:pt idx="8">
                  <c:v>Brasil</c:v>
                </c:pt>
                <c:pt idx="9">
                  <c:v>Dinamarca</c:v>
                </c:pt>
                <c:pt idx="10">
                  <c:v>Canadá</c:v>
                </c:pt>
                <c:pt idx="11">
                  <c:v>EUA</c:v>
                </c:pt>
                <c:pt idx="12">
                  <c:v>Moçambique</c:v>
                </c:pt>
                <c:pt idx="13">
                  <c:v>Angola</c:v>
                </c:pt>
                <c:pt idx="14">
                  <c:v>Bélgica</c:v>
                </c:pt>
                <c:pt idx="15">
                  <c:v>Holanda</c:v>
                </c:pt>
                <c:pt idx="16">
                  <c:v>Luxemburgo</c:v>
                </c:pt>
                <c:pt idx="17">
                  <c:v>Alemanha</c:v>
                </c:pt>
                <c:pt idx="18">
                  <c:v>França</c:v>
                </c:pt>
                <c:pt idx="19">
                  <c:v>Suíça</c:v>
                </c:pt>
                <c:pt idx="20">
                  <c:v>Espanha</c:v>
                </c:pt>
                <c:pt idx="21">
                  <c:v>Reino Unido</c:v>
                </c:pt>
              </c:strCache>
            </c:strRef>
          </c:cat>
          <c:val>
            <c:numRef>
              <c:f>'Gráfico 2.1'!$C$50:$C$71</c:f>
              <c:numCache>
                <c:formatCode>#,##0</c:formatCode>
                <c:ptCount val="22"/>
                <c:pt idx="0">
                  <c:v>55</c:v>
                </c:pt>
                <c:pt idx="1">
                  <c:v>115</c:v>
                </c:pt>
                <c:pt idx="2">
                  <c:v>401</c:v>
                </c:pt>
                <c:pt idx="3">
                  <c:v>426</c:v>
                </c:pt>
                <c:pt idx="4">
                  <c:v>432</c:v>
                </c:pt>
                <c:pt idx="5">
                  <c:v>484</c:v>
                </c:pt>
                <c:pt idx="6" formatCode="General">
                  <c:v>532</c:v>
                </c:pt>
                <c:pt idx="7">
                  <c:v>680</c:v>
                </c:pt>
                <c:pt idx="8">
                  <c:v>705</c:v>
                </c:pt>
                <c:pt idx="9">
                  <c:v>852</c:v>
                </c:pt>
                <c:pt idx="10">
                  <c:v>855</c:v>
                </c:pt>
                <c:pt idx="11">
                  <c:v>940</c:v>
                </c:pt>
                <c:pt idx="12">
                  <c:v>1439</c:v>
                </c:pt>
                <c:pt idx="13">
                  <c:v>1708</c:v>
                </c:pt>
                <c:pt idx="14">
                  <c:v>2816</c:v>
                </c:pt>
                <c:pt idx="15">
                  <c:v>2841</c:v>
                </c:pt>
                <c:pt idx="16">
                  <c:v>3752</c:v>
                </c:pt>
                <c:pt idx="17">
                  <c:v>5785</c:v>
                </c:pt>
                <c:pt idx="18">
                  <c:v>8055</c:v>
                </c:pt>
                <c:pt idx="19">
                  <c:v>8443</c:v>
                </c:pt>
                <c:pt idx="20">
                  <c:v>10155</c:v>
                </c:pt>
                <c:pt idx="21">
                  <c:v>24593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81-4621-A9DC-7D68E010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3256064"/>
        <c:axId val="304435712"/>
      </c:barChart>
      <c:catAx>
        <c:axId val="2232560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35712"/>
        <c:crosses val="autoZero"/>
        <c:auto val="1"/>
        <c:lblAlgn val="ctr"/>
        <c:lblOffset val="100"/>
        <c:noMultiLvlLbl val="0"/>
      </c:catAx>
      <c:valAx>
        <c:axId val="30443571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32560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DF7-4783-A79E-429DCD6AEA7D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DF7-4783-A79E-429DCD6AEA7D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DF7-4783-A79E-429DCD6AEA7D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DF7-4783-A79E-429DCD6AEA7D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FDF7-4783-A79E-429DCD6AEA7D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FDF7-4783-A79E-429DCD6AEA7D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FDF7-4783-A79E-429DCD6AEA7D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FDF7-4783-A79E-429DCD6AEA7D}"/>
              </c:ext>
            </c:extLst>
          </c:dPt>
          <c:cat>
            <c:strRef>
              <c:f>'Gráfico 2.10'!$B$49:$B$62</c:f>
              <c:strCache>
                <c:ptCount val="14"/>
                <c:pt idx="0">
                  <c:v>EUA *</c:v>
                </c:pt>
                <c:pt idx="1">
                  <c:v>Suíça</c:v>
                </c:pt>
                <c:pt idx="2">
                  <c:v>Luxemburgo</c:v>
                </c:pt>
                <c:pt idx="3">
                  <c:v>Alemanha</c:v>
                </c:pt>
                <c:pt idx="4">
                  <c:v>Dinamarca</c:v>
                </c:pt>
                <c:pt idx="5">
                  <c:v>Suécia</c:v>
                </c:pt>
                <c:pt idx="6">
                  <c:v>Áustria</c:v>
                </c:pt>
                <c:pt idx="7">
                  <c:v>Itália</c:v>
                </c:pt>
                <c:pt idx="8">
                  <c:v>Noruega</c:v>
                </c:pt>
                <c:pt idx="9">
                  <c:v>Bélgica</c:v>
                </c:pt>
                <c:pt idx="10">
                  <c:v>Holanda</c:v>
                </c:pt>
                <c:pt idx="11">
                  <c:v>Espanha</c:v>
                </c:pt>
                <c:pt idx="12">
                  <c:v>França</c:v>
                </c:pt>
                <c:pt idx="13">
                  <c:v>Reino Unido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'Gráfico 2.10'!$B$49:$B$67</c15:sqref>
                  </c15:fullRef>
                </c:ext>
              </c:extLst>
            </c:strRef>
          </c:cat>
          <c:val>
            <c:numRef>
              <c:f>'Gráfico 2.10'!$C$49:$C$62</c:f>
              <c:numCache>
                <c:formatCode>#,##0</c:formatCode>
                <c:ptCount val="14"/>
                <c:pt idx="0">
                  <c:v>-12830</c:v>
                </c:pt>
                <c:pt idx="1">
                  <c:v>-3211</c:v>
                </c:pt>
                <c:pt idx="2">
                  <c:v>-1000</c:v>
                </c:pt>
                <c:pt idx="3">
                  <c:v>-480</c:v>
                </c:pt>
                <c:pt idx="4">
                  <c:v>176</c:v>
                </c:pt>
                <c:pt idx="5">
                  <c:v>177</c:v>
                </c:pt>
                <c:pt idx="6">
                  <c:v>234</c:v>
                </c:pt>
                <c:pt idx="7">
                  <c:v>242</c:v>
                </c:pt>
                <c:pt idx="8">
                  <c:v>247</c:v>
                </c:pt>
                <c:pt idx="9">
                  <c:v>1074</c:v>
                </c:pt>
                <c:pt idx="10">
                  <c:v>1347</c:v>
                </c:pt>
                <c:pt idx="11">
                  <c:v>3824</c:v>
                </c:pt>
                <c:pt idx="12">
                  <c:v>15000</c:v>
                </c:pt>
                <c:pt idx="13">
                  <c:v>27000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'Gráfico 2.10'!$C$49:$C$67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FDF7-4783-A79E-429DCD6AE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060224"/>
        <c:axId val="304286528"/>
      </c:barChart>
      <c:catAx>
        <c:axId val="243060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304286528"/>
        <c:crosses val="autoZero"/>
        <c:auto val="1"/>
        <c:lblAlgn val="ctr"/>
        <c:lblOffset val="100"/>
        <c:noMultiLvlLbl val="0"/>
      </c:catAx>
      <c:valAx>
        <c:axId val="30428652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2430602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2.11'!$B$50:$B$72</c:f>
              <c:strCache>
                <c:ptCount val="23"/>
                <c:pt idx="0">
                  <c:v>Noruega</c:v>
                </c:pt>
                <c:pt idx="1">
                  <c:v>Suécia</c:v>
                </c:pt>
                <c:pt idx="2">
                  <c:v>Dinamarca</c:v>
                </c:pt>
                <c:pt idx="3">
                  <c:v>Áustria</c:v>
                </c:pt>
                <c:pt idx="4">
                  <c:v>Itália</c:v>
                </c:pt>
                <c:pt idx="5">
                  <c:v>Irlanda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Austrália</c:v>
                </c:pt>
                <c:pt idx="10">
                  <c:v>Bélgica</c:v>
                </c:pt>
                <c:pt idx="11">
                  <c:v>Angola</c:v>
                </c:pt>
                <c:pt idx="12">
                  <c:v>Espanha</c:v>
                </c:pt>
                <c:pt idx="13">
                  <c:v>Luxemburgo</c:v>
                </c:pt>
                <c:pt idx="14">
                  <c:v>Macau (China)</c:v>
                </c:pt>
                <c:pt idx="15">
                  <c:v>Canadá</c:v>
                </c:pt>
                <c:pt idx="16">
                  <c:v>Venezuela</c:v>
                </c:pt>
                <c:pt idx="17">
                  <c:v>Alemanha</c:v>
                </c:pt>
                <c:pt idx="18">
                  <c:v>EUA</c:v>
                </c:pt>
                <c:pt idx="19">
                  <c:v>Reino Unido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2.11'!$C$50:$C$72</c:f>
              <c:numCache>
                <c:formatCode>#,##0</c:formatCode>
                <c:ptCount val="23"/>
                <c:pt idx="0">
                  <c:v>609</c:v>
                </c:pt>
                <c:pt idx="1">
                  <c:v>609</c:v>
                </c:pt>
                <c:pt idx="2">
                  <c:v>3092</c:v>
                </c:pt>
                <c:pt idx="3">
                  <c:v>6854</c:v>
                </c:pt>
                <c:pt idx="4">
                  <c:v>7747</c:v>
                </c:pt>
                <c:pt idx="5">
                  <c:v>7755</c:v>
                </c:pt>
                <c:pt idx="6">
                  <c:v>17235</c:v>
                </c:pt>
                <c:pt idx="7">
                  <c:v>32280</c:v>
                </c:pt>
                <c:pt idx="8">
                  <c:v>38805</c:v>
                </c:pt>
                <c:pt idx="9">
                  <c:v>39674</c:v>
                </c:pt>
                <c:pt idx="10">
                  <c:v>71829</c:v>
                </c:pt>
                <c:pt idx="11">
                  <c:v>119326</c:v>
                </c:pt>
                <c:pt idx="12">
                  <c:v>125382</c:v>
                </c:pt>
                <c:pt idx="13">
                  <c:v>144836</c:v>
                </c:pt>
                <c:pt idx="14">
                  <c:v>152836</c:v>
                </c:pt>
                <c:pt idx="15">
                  <c:v>181645</c:v>
                </c:pt>
                <c:pt idx="16">
                  <c:v>221836</c:v>
                </c:pt>
                <c:pt idx="17">
                  <c:v>224573</c:v>
                </c:pt>
                <c:pt idx="18">
                  <c:v>264279</c:v>
                </c:pt>
                <c:pt idx="19">
                  <c:v>349427</c:v>
                </c:pt>
                <c:pt idx="20">
                  <c:v>439342</c:v>
                </c:pt>
                <c:pt idx="21">
                  <c:v>821276</c:v>
                </c:pt>
                <c:pt idx="22">
                  <c:v>1405053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57-4C03-B9DF-CE9B3A0B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3446272"/>
        <c:axId val="304288832"/>
      </c:barChart>
      <c:catAx>
        <c:axId val="243446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288832"/>
        <c:crosses val="autoZero"/>
        <c:auto val="1"/>
        <c:lblAlgn val="ctr"/>
        <c:lblOffset val="100"/>
        <c:noMultiLvlLbl val="0"/>
      </c:catAx>
      <c:valAx>
        <c:axId val="304288832"/>
        <c:scaling>
          <c:orientation val="minMax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434462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2.2'!$B$49:$B$66</c:f>
              <c:strCache>
                <c:ptCount val="18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Venezuela</c:v>
                </c:pt>
                <c:pt idx="4">
                  <c:v>Suécia</c:v>
                </c:pt>
                <c:pt idx="5">
                  <c:v>Áustria</c:v>
                </c:pt>
                <c:pt idx="6">
                  <c:v>Irlanda</c:v>
                </c:pt>
                <c:pt idx="7">
                  <c:v>Alemanha</c:v>
                </c:pt>
                <c:pt idx="8">
                  <c:v>Noruega</c:v>
                </c:pt>
                <c:pt idx="9">
                  <c:v>Dinamarca</c:v>
                </c:pt>
                <c:pt idx="10">
                  <c:v>Espanha</c:v>
                </c:pt>
                <c:pt idx="11">
                  <c:v>Holanda</c:v>
                </c:pt>
                <c:pt idx="12">
                  <c:v>Brasil</c:v>
                </c:pt>
                <c:pt idx="13">
                  <c:v>Bélgica</c:v>
                </c:pt>
                <c:pt idx="14">
                  <c:v>Reino Unido</c:v>
                </c:pt>
                <c:pt idx="15">
                  <c:v>Suíça</c:v>
                </c:pt>
                <c:pt idx="16">
                  <c:v>Macau (China)</c:v>
                </c:pt>
                <c:pt idx="17">
                  <c:v>Luxemburgo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'Gráfico 2.2'!$B$49:$B$67</c15:sqref>
                  </c15:fullRef>
                </c:ext>
              </c:extLst>
            </c:strRef>
          </c:cat>
          <c:val>
            <c:numRef>
              <c:f>'Gráfico 2.2'!$C$49:$C$66</c:f>
              <c:numCache>
                <c:formatCode>0.0</c:formatCode>
                <c:ptCount val="18"/>
                <c:pt idx="0">
                  <c:v>5.3461381442096466E-2</c:v>
                </c:pt>
                <c:pt idx="1">
                  <c:v>9.1106017358603936E-2</c:v>
                </c:pt>
                <c:pt idx="2">
                  <c:v>0.14564100095087926</c:v>
                </c:pt>
                <c:pt idx="3">
                  <c:v>0.18504412189259789</c:v>
                </c:pt>
                <c:pt idx="4">
                  <c:v>0.34627174992444193</c:v>
                </c:pt>
                <c:pt idx="5">
                  <c:v>0.50383059437191591</c:v>
                </c:pt>
                <c:pt idx="6">
                  <c:v>0.55405264800749143</c:v>
                </c:pt>
                <c:pt idx="7">
                  <c:v>0.62643818186740297</c:v>
                </c:pt>
                <c:pt idx="8">
                  <c:v>0.96926183531523447</c:v>
                </c:pt>
                <c:pt idx="9">
                  <c:v>1.0551867631031406</c:v>
                </c:pt>
                <c:pt idx="10">
                  <c:v>1.1621093973510086</c:v>
                </c:pt>
                <c:pt idx="11">
                  <c:v>1.2040482466921518</c:v>
                </c:pt>
                <c:pt idx="12">
                  <c:v>2.3171531017465394</c:v>
                </c:pt>
                <c:pt idx="13">
                  <c:v>2.4116196218141956</c:v>
                </c:pt>
                <c:pt idx="14">
                  <c:v>3.2100128698112864</c:v>
                </c:pt>
                <c:pt idx="15">
                  <c:v>5.7984451403769022</c:v>
                </c:pt>
                <c:pt idx="16">
                  <c:v>11.892450879007239</c:v>
                </c:pt>
                <c:pt idx="17">
                  <c:v>14.069296535173242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'Gráfico 2.2'!$C$49:$C$67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4587264"/>
        <c:axId val="304436864"/>
      </c:barChart>
      <c:catAx>
        <c:axId val="224587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36864"/>
        <c:crosses val="autoZero"/>
        <c:auto val="1"/>
        <c:lblAlgn val="ctr"/>
        <c:lblOffset val="100"/>
        <c:noMultiLvlLbl val="0"/>
      </c:catAx>
      <c:valAx>
        <c:axId val="30443686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224587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2D-4EB2-AE9F-605E568A4FE9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2D-4EB2-AE9F-605E568A4FE9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2D-4EB2-AE9F-605E568A4FE9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2D-4EB2-AE9F-605E568A4FE9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82D-4EB2-AE9F-605E568A4FE9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82D-4EB2-AE9F-605E568A4FE9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82D-4EB2-AE9F-605E568A4FE9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82D-4EB2-AE9F-605E568A4FE9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F72-4CC8-9C66-1017F7A94FBF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F72-4CC8-9C66-1017F7A94FB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6F72-4CC8-9C66-1017F7A94FBF}"/>
              </c:ext>
            </c:extLst>
          </c:dPt>
          <c:cat>
            <c:strRef>
              <c:f>'Gráfico 2.3'!$B$49:$B$67</c:f>
              <c:strCache>
                <c:ptCount val="19"/>
                <c:pt idx="0">
                  <c:v>Espanha</c:v>
                </c:pt>
                <c:pt idx="1">
                  <c:v>Suíça</c:v>
                </c:pt>
                <c:pt idx="2">
                  <c:v>França *</c:v>
                </c:pt>
                <c:pt idx="3">
                  <c:v>Alemanha</c:v>
                </c:pt>
                <c:pt idx="4">
                  <c:v>Angola</c:v>
                </c:pt>
                <c:pt idx="5">
                  <c:v>Suécia</c:v>
                </c:pt>
                <c:pt idx="6">
                  <c:v>Noruega</c:v>
                </c:pt>
                <c:pt idx="7">
                  <c:v>Austrália</c:v>
                </c:pt>
                <c:pt idx="8">
                  <c:v>Canadá</c:v>
                </c:pt>
                <c:pt idx="9">
                  <c:v>Macau (China)</c:v>
                </c:pt>
                <c:pt idx="10">
                  <c:v>Áustria</c:v>
                </c:pt>
                <c:pt idx="11">
                  <c:v>Itália *</c:v>
                </c:pt>
                <c:pt idx="12">
                  <c:v>EUA</c:v>
                </c:pt>
                <c:pt idx="13">
                  <c:v>Brasil</c:v>
                </c:pt>
                <c:pt idx="14">
                  <c:v>Dinamarca</c:v>
                </c:pt>
                <c:pt idx="15">
                  <c:v>Bélgica *</c:v>
                </c:pt>
                <c:pt idx="16">
                  <c:v>Luxemburgo</c:v>
                </c:pt>
                <c:pt idx="17">
                  <c:v>Holanda</c:v>
                </c:pt>
                <c:pt idx="18">
                  <c:v>Reino Unido</c:v>
                </c:pt>
              </c:strCache>
            </c:strRef>
          </c:cat>
          <c:val>
            <c:numRef>
              <c:f>'Gráfico 2.3'!$C$49:$C$67</c:f>
              <c:numCache>
                <c:formatCode>#,##0</c:formatCode>
                <c:ptCount val="19"/>
                <c:pt idx="0">
                  <c:v>-481</c:v>
                </c:pt>
                <c:pt idx="1">
                  <c:v>-290</c:v>
                </c:pt>
                <c:pt idx="2">
                  <c:v>-261</c:v>
                </c:pt>
                <c:pt idx="3">
                  <c:v>-250</c:v>
                </c:pt>
                <c:pt idx="4">
                  <c:v>-202</c:v>
                </c:pt>
                <c:pt idx="5">
                  <c:v>-26</c:v>
                </c:pt>
                <c:pt idx="6">
                  <c:v>-18</c:v>
                </c:pt>
                <c:pt idx="7">
                  <c:v>-10</c:v>
                </c:pt>
                <c:pt idx="8">
                  <c:v>-10</c:v>
                </c:pt>
                <c:pt idx="9">
                  <c:v>-2</c:v>
                </c:pt>
                <c:pt idx="10">
                  <c:v>6</c:v>
                </c:pt>
                <c:pt idx="11">
                  <c:v>19</c:v>
                </c:pt>
                <c:pt idx="12">
                  <c:v>51</c:v>
                </c:pt>
                <c:pt idx="13">
                  <c:v>74</c:v>
                </c:pt>
                <c:pt idx="14">
                  <c:v>87</c:v>
                </c:pt>
                <c:pt idx="15">
                  <c:v>125</c:v>
                </c:pt>
                <c:pt idx="16">
                  <c:v>251</c:v>
                </c:pt>
                <c:pt idx="17">
                  <c:v>441</c:v>
                </c:pt>
                <c:pt idx="18">
                  <c:v>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9586944"/>
        <c:axId val="304438592"/>
      </c:barChart>
      <c:catAx>
        <c:axId val="2295869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304438592"/>
        <c:crosses val="autoZero"/>
        <c:auto val="1"/>
        <c:lblAlgn val="ctr"/>
        <c:lblOffset val="100"/>
        <c:noMultiLvlLbl val="0"/>
      </c:catAx>
      <c:valAx>
        <c:axId val="304438592"/>
        <c:scaling>
          <c:orientation val="minMax"/>
          <c:max val="6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229586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2.4'!$B$50:$B$71</c:f>
              <c:strCache>
                <c:ptCount val="22"/>
                <c:pt idx="0">
                  <c:v>Cabo Verde</c:v>
                </c:pt>
                <c:pt idx="1">
                  <c:v>Macau (China)</c:v>
                </c:pt>
                <c:pt idx="2">
                  <c:v>Dinamarca</c:v>
                </c:pt>
                <c:pt idx="3">
                  <c:v>Áustria</c:v>
                </c:pt>
                <c:pt idx="4">
                  <c:v>Noruega</c:v>
                </c:pt>
                <c:pt idx="5">
                  <c:v>Moçambique</c:v>
                </c:pt>
                <c:pt idx="6">
                  <c:v>Irlanda</c:v>
                </c:pt>
                <c:pt idx="7">
                  <c:v>Suécia</c:v>
                </c:pt>
                <c:pt idx="8">
                  <c:v>Itália</c:v>
                </c:pt>
                <c:pt idx="9">
                  <c:v>Austrália</c:v>
                </c:pt>
                <c:pt idx="10">
                  <c:v>Holanda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Espanha</c:v>
                </c:pt>
                <c:pt idx="15">
                  <c:v>Alemanha</c:v>
                </c:pt>
                <c:pt idx="16">
                  <c:v>Brasil</c:v>
                </c:pt>
                <c:pt idx="17">
                  <c:v>Canadá</c:v>
                </c:pt>
                <c:pt idx="18">
                  <c:v>EUA</c:v>
                </c:pt>
                <c:pt idx="19">
                  <c:v>Reino Unido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2.4'!$C$50:$C$71</c:f>
              <c:numCache>
                <c:formatCode>#,##0</c:formatCode>
                <c:ptCount val="22"/>
                <c:pt idx="0">
                  <c:v>1491</c:v>
                </c:pt>
                <c:pt idx="1">
                  <c:v>2011</c:v>
                </c:pt>
                <c:pt idx="2">
                  <c:v>2862</c:v>
                </c:pt>
                <c:pt idx="3">
                  <c:v>2925</c:v>
                </c:pt>
                <c:pt idx="4">
                  <c:v>3493</c:v>
                </c:pt>
                <c:pt idx="5">
                  <c:v>3767</c:v>
                </c:pt>
                <c:pt idx="6">
                  <c:v>3866</c:v>
                </c:pt>
                <c:pt idx="7">
                  <c:v>4273</c:v>
                </c:pt>
                <c:pt idx="8">
                  <c:v>6657</c:v>
                </c:pt>
                <c:pt idx="9">
                  <c:v>18570</c:v>
                </c:pt>
                <c:pt idx="10">
                  <c:v>18713</c:v>
                </c:pt>
                <c:pt idx="11">
                  <c:v>36828</c:v>
                </c:pt>
                <c:pt idx="12">
                  <c:v>37326</c:v>
                </c:pt>
                <c:pt idx="13">
                  <c:v>72821</c:v>
                </c:pt>
                <c:pt idx="14">
                  <c:v>94319</c:v>
                </c:pt>
                <c:pt idx="15">
                  <c:v>114705</c:v>
                </c:pt>
                <c:pt idx="16">
                  <c:v>137973</c:v>
                </c:pt>
                <c:pt idx="17">
                  <c:v>143160</c:v>
                </c:pt>
                <c:pt idx="18">
                  <c:v>161936</c:v>
                </c:pt>
                <c:pt idx="19">
                  <c:v>165000</c:v>
                </c:pt>
                <c:pt idx="20">
                  <c:v>214087</c:v>
                </c:pt>
                <c:pt idx="21">
                  <c:v>603600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9-4013-B89B-01CF5568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7407744"/>
        <c:axId val="304441024"/>
      </c:barChart>
      <c:catAx>
        <c:axId val="237407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41024"/>
        <c:crosses val="autoZero"/>
        <c:auto val="1"/>
        <c:lblAlgn val="ctr"/>
        <c:lblOffset val="100"/>
        <c:noMultiLvlLbl val="0"/>
      </c:catAx>
      <c:valAx>
        <c:axId val="304441024"/>
        <c:scaling>
          <c:orientation val="minMax"/>
          <c:max val="65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2374077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2.5'!$B$52:$B$72</c:f>
              <c:strCache>
                <c:ptCount val="21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Austrália</c:v>
                </c:pt>
                <c:pt idx="4">
                  <c:v>EUA</c:v>
                </c:pt>
                <c:pt idx="5">
                  <c:v>Dinamarca</c:v>
                </c:pt>
                <c:pt idx="6">
                  <c:v>Noruega</c:v>
                </c:pt>
                <c:pt idx="7">
                  <c:v>Irlanda</c:v>
                </c:pt>
                <c:pt idx="8">
                  <c:v>Macau (China)</c:v>
                </c:pt>
                <c:pt idx="9">
                  <c:v>Holanda</c:v>
                </c:pt>
                <c:pt idx="10">
                  <c:v>Moçambique</c:v>
                </c:pt>
                <c:pt idx="11">
                  <c:v>Alemanha</c:v>
                </c:pt>
                <c:pt idx="12">
                  <c:v>Espanha</c:v>
                </c:pt>
                <c:pt idx="13">
                  <c:v>Reino Unido</c:v>
                </c:pt>
                <c:pt idx="14">
                  <c:v>Canadá</c:v>
                </c:pt>
                <c:pt idx="15">
                  <c:v>Bélgica</c:v>
                </c:pt>
                <c:pt idx="16">
                  <c:v>Venezuela</c:v>
                </c:pt>
                <c:pt idx="17">
                  <c:v>Suíça</c:v>
                </c:pt>
                <c:pt idx="18">
                  <c:v>França</c:v>
                </c:pt>
                <c:pt idx="19">
                  <c:v>Cabo Verde</c:v>
                </c:pt>
                <c:pt idx="20">
                  <c:v>Brasil</c:v>
                </c:pt>
              </c:strCache>
            </c:strRef>
          </c:cat>
          <c:val>
            <c:numRef>
              <c:f>'Gráfico 2.5'!$C$52:$C$72</c:f>
              <c:numCache>
                <c:formatCode>0.0</c:formatCode>
                <c:ptCount val="21"/>
                <c:pt idx="0">
                  <c:v>0.10650430899560623</c:v>
                </c:pt>
                <c:pt idx="1">
                  <c:v>0.16921658218372118</c:v>
                </c:pt>
                <c:pt idx="2">
                  <c:v>0.21156261743507679</c:v>
                </c:pt>
                <c:pt idx="3">
                  <c:v>0.24660110113965034</c:v>
                </c:pt>
                <c:pt idx="4">
                  <c:v>0.32168419363069828</c:v>
                </c:pt>
                <c:pt idx="5">
                  <c:v>0.403905834336512</c:v>
                </c:pt>
                <c:pt idx="6">
                  <c:v>0.41505214590158285</c:v>
                </c:pt>
                <c:pt idx="7">
                  <c:v>0.47704483925341129</c:v>
                </c:pt>
                <c:pt idx="8">
                  <c:v>0.52133020863577917</c:v>
                </c:pt>
                <c:pt idx="9">
                  <c:v>0.8656676924101766</c:v>
                </c:pt>
                <c:pt idx="10">
                  <c:v>1.1010853012273578</c:v>
                </c:pt>
                <c:pt idx="11">
                  <c:v>1.1725829947098059</c:v>
                </c:pt>
                <c:pt idx="12">
                  <c:v>1.3966774952769825</c:v>
                </c:pt>
                <c:pt idx="13">
                  <c:v>1.740139211136891</c:v>
                </c:pt>
                <c:pt idx="14">
                  <c:v>1.7417011880212421</c:v>
                </c:pt>
                <c:pt idx="15">
                  <c:v>1.871284412060608</c:v>
                </c:pt>
                <c:pt idx="16">
                  <c:v>3.2272790940170055</c:v>
                </c:pt>
                <c:pt idx="17">
                  <c:v>8.2657828704509857</c:v>
                </c:pt>
                <c:pt idx="18">
                  <c:v>8.999418526635953</c:v>
                </c:pt>
                <c:pt idx="19">
                  <c:v>9.0412952519556118</c:v>
                </c:pt>
                <c:pt idx="20">
                  <c:v>23.283831446073883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9-4323-822E-056394A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9992320"/>
        <c:axId val="304441600"/>
      </c:barChart>
      <c:catAx>
        <c:axId val="239992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41600"/>
        <c:crosses val="autoZero"/>
        <c:auto val="1"/>
        <c:lblAlgn val="ctr"/>
        <c:lblOffset val="100"/>
        <c:noMultiLvlLbl val="0"/>
      </c:catAx>
      <c:valAx>
        <c:axId val="30444160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399923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BB-47B9-815B-BACEB86EEB8D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BB-47B9-815B-BACEB86EEB8D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CBB-47B9-815B-BACEB86EEB8D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CBB-47B9-815B-BACEB86EEB8D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CBB-47B9-815B-BACEB86EEB8D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CCBB-47B9-815B-BACEB86EEB8D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CCBB-47B9-815B-BACEB86EEB8D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CCBB-47B9-815B-BACEB86EEB8D}"/>
              </c:ext>
            </c:extLst>
          </c:dPt>
          <c:cat>
            <c:strRef>
              <c:f>'Gráfico 2.6'!$B$49:$B$63</c:f>
              <c:strCache>
                <c:ptCount val="15"/>
                <c:pt idx="0">
                  <c:v>EUA</c:v>
                </c:pt>
                <c:pt idx="1">
                  <c:v>Suíça</c:v>
                </c:pt>
                <c:pt idx="2">
                  <c:v>Alemanha</c:v>
                </c:pt>
                <c:pt idx="3">
                  <c:v>Austrália</c:v>
                </c:pt>
                <c:pt idx="4">
                  <c:v>Espanha</c:v>
                </c:pt>
                <c:pt idx="5">
                  <c:v>Itália</c:v>
                </c:pt>
                <c:pt idx="6">
                  <c:v>Suécia</c:v>
                </c:pt>
                <c:pt idx="7">
                  <c:v>Áustria</c:v>
                </c:pt>
                <c:pt idx="8">
                  <c:v>Noruega</c:v>
                </c:pt>
                <c:pt idx="9">
                  <c:v>Dinamarca</c:v>
                </c:pt>
                <c:pt idx="10">
                  <c:v>Luxemburgo *</c:v>
                </c:pt>
                <c:pt idx="11">
                  <c:v>Bélgica</c:v>
                </c:pt>
                <c:pt idx="12">
                  <c:v>Holanda</c:v>
                </c:pt>
                <c:pt idx="13">
                  <c:v>França</c:v>
                </c:pt>
                <c:pt idx="14">
                  <c:v>Reino Unido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'Gráfico 2.6'!$B$49:$B$67</c15:sqref>
                  </c15:fullRef>
                </c:ext>
              </c:extLst>
            </c:strRef>
          </c:cat>
          <c:val>
            <c:numRef>
              <c:f>'Gráfico 2.6'!$C$49:$C$63</c:f>
              <c:numCache>
                <c:formatCode>#,##0</c:formatCode>
                <c:ptCount val="15"/>
                <c:pt idx="0">
                  <c:v>-16564</c:v>
                </c:pt>
                <c:pt idx="1">
                  <c:v>-3575</c:v>
                </c:pt>
                <c:pt idx="2">
                  <c:v>-485</c:v>
                </c:pt>
                <c:pt idx="3">
                  <c:v>-300</c:v>
                </c:pt>
                <c:pt idx="4">
                  <c:v>-201</c:v>
                </c:pt>
                <c:pt idx="5">
                  <c:v>80</c:v>
                </c:pt>
                <c:pt idx="6">
                  <c:v>125</c:v>
                </c:pt>
                <c:pt idx="7">
                  <c:v>143</c:v>
                </c:pt>
                <c:pt idx="8">
                  <c:v>165</c:v>
                </c:pt>
                <c:pt idx="9">
                  <c:v>180</c:v>
                </c:pt>
                <c:pt idx="10">
                  <c:v>344</c:v>
                </c:pt>
                <c:pt idx="11">
                  <c:v>450</c:v>
                </c:pt>
                <c:pt idx="12">
                  <c:v>820</c:v>
                </c:pt>
                <c:pt idx="13">
                  <c:v>7700</c:v>
                </c:pt>
                <c:pt idx="14">
                  <c:v>24000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'Gráfico 2.6'!$C$49:$C$67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CCBB-47B9-815B-BACEB86EE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0078336"/>
        <c:axId val="304443328"/>
      </c:barChart>
      <c:catAx>
        <c:axId val="240078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304443328"/>
        <c:crosses val="autoZero"/>
        <c:auto val="1"/>
        <c:lblAlgn val="ctr"/>
        <c:lblOffset val="100"/>
        <c:noMultiLvlLbl val="0"/>
      </c:catAx>
      <c:valAx>
        <c:axId val="30444332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2400783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2.7'!$B$51:$B$67</c:f>
              <c:strCache>
                <c:ptCount val="17"/>
                <c:pt idx="0">
                  <c:v>Dinamarca</c:v>
                </c:pt>
                <c:pt idx="1">
                  <c:v>Áustria</c:v>
                </c:pt>
                <c:pt idx="2">
                  <c:v>Irlanda</c:v>
                </c:pt>
                <c:pt idx="3">
                  <c:v>Noruega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Austrália</c:v>
                </c:pt>
                <c:pt idx="8">
                  <c:v>Bélgica</c:v>
                </c:pt>
                <c:pt idx="9">
                  <c:v>Canadá</c:v>
                </c:pt>
                <c:pt idx="10">
                  <c:v>Espanha</c:v>
                </c:pt>
                <c:pt idx="11">
                  <c:v>Alemanha</c:v>
                </c:pt>
                <c:pt idx="12">
                  <c:v>Luxemburgo</c:v>
                </c:pt>
                <c:pt idx="13">
                  <c:v>EUA</c:v>
                </c:pt>
                <c:pt idx="14">
                  <c:v>França</c:v>
                </c:pt>
                <c:pt idx="15">
                  <c:v>Reino Unido</c:v>
                </c:pt>
                <c:pt idx="16">
                  <c:v>Suíça</c:v>
                </c:pt>
              </c:strCache>
            </c:strRef>
          </c:cat>
          <c:val>
            <c:numRef>
              <c:f>'Gráfico 2.7'!$C$51:$C$67</c:f>
              <c:numCache>
                <c:formatCode>#,##0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18</c:v>
                </c:pt>
                <c:pt idx="3">
                  <c:v>18</c:v>
                </c:pt>
                <c:pt idx="4">
                  <c:v>21</c:v>
                </c:pt>
                <c:pt idx="5">
                  <c:v>63</c:v>
                </c:pt>
                <c:pt idx="6">
                  <c:v>65</c:v>
                </c:pt>
                <c:pt idx="7">
                  <c:v>230</c:v>
                </c:pt>
                <c:pt idx="8">
                  <c:v>272</c:v>
                </c:pt>
                <c:pt idx="9">
                  <c:v>277</c:v>
                </c:pt>
                <c:pt idx="10">
                  <c:v>596</c:v>
                </c:pt>
                <c:pt idx="11">
                  <c:v>760</c:v>
                </c:pt>
                <c:pt idx="12">
                  <c:v>1067</c:v>
                </c:pt>
                <c:pt idx="13">
                  <c:v>1712</c:v>
                </c:pt>
                <c:pt idx="14">
                  <c:v>2080</c:v>
                </c:pt>
                <c:pt idx="15">
                  <c:v>2227</c:v>
                </c:pt>
                <c:pt idx="16">
                  <c:v>2816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99-4B20-B5D6-A949CEA7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1967616"/>
        <c:axId val="304445056"/>
      </c:barChart>
      <c:catAx>
        <c:axId val="241967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45056"/>
        <c:crosses val="autoZero"/>
        <c:auto val="1"/>
        <c:lblAlgn val="ctr"/>
        <c:lblOffset val="100"/>
        <c:noMultiLvlLbl val="0"/>
      </c:catAx>
      <c:valAx>
        <c:axId val="3044450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419676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7F-42BD-BF72-DC10D0046814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7F-42BD-BF72-DC10D0046814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7F-42BD-BF72-DC10D0046814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7F-42BD-BF72-DC10D0046814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7F-42BD-BF72-DC10D0046814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7F-42BD-BF72-DC10D0046814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D7F-42BD-BF72-DC10D0046814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CD7F-42BD-BF72-DC10D0046814}"/>
              </c:ext>
            </c:extLst>
          </c:dPt>
          <c:cat>
            <c:strRef>
              <c:f>'Gráfico 2.8'!$B$49:$B$65</c:f>
              <c:strCache>
                <c:ptCount val="17"/>
                <c:pt idx="0">
                  <c:v>Luxemburgo</c:v>
                </c:pt>
                <c:pt idx="1">
                  <c:v>Suíça</c:v>
                </c:pt>
                <c:pt idx="2">
                  <c:v>França *</c:v>
                </c:pt>
                <c:pt idx="3">
                  <c:v>EUA</c:v>
                </c:pt>
                <c:pt idx="4">
                  <c:v>Itália *</c:v>
                </c:pt>
                <c:pt idx="5">
                  <c:v>Suécia</c:v>
                </c:pt>
                <c:pt idx="6">
                  <c:v>Dinamarca</c:v>
                </c:pt>
                <c:pt idx="7">
                  <c:v>Áustria</c:v>
                </c:pt>
                <c:pt idx="8">
                  <c:v>Holanda</c:v>
                </c:pt>
                <c:pt idx="9">
                  <c:v>Irlanda *</c:v>
                </c:pt>
                <c:pt idx="10">
                  <c:v>Noruega</c:v>
                </c:pt>
                <c:pt idx="11">
                  <c:v>Austrália</c:v>
                </c:pt>
                <c:pt idx="12">
                  <c:v>Alemanha</c:v>
                </c:pt>
                <c:pt idx="13">
                  <c:v>Bélgica *</c:v>
                </c:pt>
                <c:pt idx="14">
                  <c:v>Canadá *</c:v>
                </c:pt>
                <c:pt idx="15">
                  <c:v>Espanha</c:v>
                </c:pt>
                <c:pt idx="16">
                  <c:v>Reino Unido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'Gráfico 2.8'!$B$49:$B$67</c15:sqref>
                  </c15:fullRef>
                </c:ext>
              </c:extLst>
            </c:strRef>
          </c:cat>
          <c:val>
            <c:numRef>
              <c:f>'Gráfico 2.8'!$C$49:$C$65</c:f>
              <c:numCache>
                <c:formatCode>#,##0</c:formatCode>
                <c:ptCount val="17"/>
                <c:pt idx="0">
                  <c:v>-526</c:v>
                </c:pt>
                <c:pt idx="1">
                  <c:v>-469</c:v>
                </c:pt>
                <c:pt idx="2">
                  <c:v>-349</c:v>
                </c:pt>
                <c:pt idx="3">
                  <c:v>-319</c:v>
                </c:pt>
                <c:pt idx="4">
                  <c:v>-16</c:v>
                </c:pt>
                <c:pt idx="5">
                  <c:v>-11</c:v>
                </c:pt>
                <c:pt idx="6">
                  <c:v>-9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14</c:v>
                </c:pt>
                <c:pt idx="12">
                  <c:v>15</c:v>
                </c:pt>
                <c:pt idx="13">
                  <c:v>34</c:v>
                </c:pt>
                <c:pt idx="14">
                  <c:v>40</c:v>
                </c:pt>
                <c:pt idx="15">
                  <c:v>219</c:v>
                </c:pt>
                <c:pt idx="16">
                  <c:v>321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'Gráfico 2.8'!$C$49:$C$67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CD7F-42BD-BF72-DC10D0046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1970176"/>
        <c:axId val="304283648"/>
      </c:barChart>
      <c:catAx>
        <c:axId val="241970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304283648"/>
        <c:crosses val="autoZero"/>
        <c:auto val="1"/>
        <c:lblAlgn val="ctr"/>
        <c:lblOffset val="100"/>
        <c:noMultiLvlLbl val="0"/>
      </c:catAx>
      <c:valAx>
        <c:axId val="3042836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2419701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2.9'!$B$50:$B$67</c:f>
              <c:strCache>
                <c:ptCount val="18"/>
                <c:pt idx="0">
                  <c:v>Dinamarca</c:v>
                </c:pt>
                <c:pt idx="1">
                  <c:v>Suécia</c:v>
                </c:pt>
                <c:pt idx="2">
                  <c:v>Áustria</c:v>
                </c:pt>
                <c:pt idx="3">
                  <c:v>Noruega</c:v>
                </c:pt>
                <c:pt idx="4">
                  <c:v>Irlanda</c:v>
                </c:pt>
                <c:pt idx="5">
                  <c:v>Moçambique</c:v>
                </c:pt>
                <c:pt idx="6">
                  <c:v>Itália</c:v>
                </c:pt>
                <c:pt idx="7">
                  <c:v>Macau (China)</c:v>
                </c:pt>
                <c:pt idx="8">
                  <c:v>Holanda</c:v>
                </c:pt>
                <c:pt idx="9">
                  <c:v>Canadá</c:v>
                </c:pt>
                <c:pt idx="10">
                  <c:v>Bélgica</c:v>
                </c:pt>
                <c:pt idx="11">
                  <c:v>EUA</c:v>
                </c:pt>
                <c:pt idx="12">
                  <c:v>Espanha</c:v>
                </c:pt>
                <c:pt idx="13">
                  <c:v>Luxemburgo</c:v>
                </c:pt>
                <c:pt idx="14">
                  <c:v>Alemanha</c:v>
                </c:pt>
                <c:pt idx="15">
                  <c:v>Reino Unido</c:v>
                </c:pt>
                <c:pt idx="16">
                  <c:v>Suíça</c:v>
                </c:pt>
                <c:pt idx="17">
                  <c:v>França</c:v>
                </c:pt>
              </c:strCache>
            </c:strRef>
          </c:cat>
          <c:val>
            <c:numRef>
              <c:f>'Gráfico 2.9'!$C$50:$C$67</c:f>
              <c:numCache>
                <c:formatCode>General</c:formatCode>
                <c:ptCount val="18"/>
                <c:pt idx="0">
                  <c:v>2806</c:v>
                </c:pt>
                <c:pt idx="1">
                  <c:v>3101</c:v>
                </c:pt>
                <c:pt idx="2">
                  <c:v>3789</c:v>
                </c:pt>
                <c:pt idx="3">
                  <c:v>4699</c:v>
                </c:pt>
                <c:pt idx="4">
                  <c:v>4807</c:v>
                </c:pt>
                <c:pt idx="5">
                  <c:v>5560</c:v>
                </c:pt>
                <c:pt idx="6">
                  <c:v>6845</c:v>
                </c:pt>
                <c:pt idx="7">
                  <c:v>9024</c:v>
                </c:pt>
                <c:pt idx="8">
                  <c:v>22398</c:v>
                </c:pt>
                <c:pt idx="9">
                  <c:v>25855</c:v>
                </c:pt>
                <c:pt idx="10">
                  <c:v>47465</c:v>
                </c:pt>
                <c:pt idx="11">
                  <c:v>48158</c:v>
                </c:pt>
                <c:pt idx="12">
                  <c:v>93440</c:v>
                </c:pt>
                <c:pt idx="13">
                  <c:v>95500</c:v>
                </c:pt>
                <c:pt idx="14">
                  <c:v>138410</c:v>
                </c:pt>
                <c:pt idx="15">
                  <c:v>251000</c:v>
                </c:pt>
                <c:pt idx="16">
                  <c:v>260100</c:v>
                </c:pt>
                <c:pt idx="17">
                  <c:v>546000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42-4BC2-9C99-714995A7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652672"/>
        <c:axId val="304446784"/>
      </c:barChart>
      <c:catAx>
        <c:axId val="2426526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46784"/>
        <c:crosses val="autoZero"/>
        <c:auto val="1"/>
        <c:lblAlgn val="ctr"/>
        <c:lblOffset val="100"/>
        <c:noMultiLvlLbl val="0"/>
      </c:catAx>
      <c:valAx>
        <c:axId val="30444678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426526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1</xdr:row>
      <xdr:rowOff>361950</xdr:rowOff>
    </xdr:from>
    <xdr:to>
      <xdr:col>6</xdr:col>
      <xdr:colOff>28575</xdr:colOff>
      <xdr:row>30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109FB4C4-B984-424C-B00D-4122E5F69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54DD483-4A69-469C-993F-1BE2D5C90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9DC557E8-5704-4D8E-A974-13FC0F911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/>
  </sheetViews>
  <sheetFormatPr defaultColWidth="8.7109375" defaultRowHeight="12" customHeight="1" x14ac:dyDescent="0.25"/>
  <cols>
    <col min="1" max="1" width="12.7109375" style="48" customWidth="1"/>
    <col min="2" max="2" width="42.7109375" style="54" customWidth="1"/>
    <col min="3" max="4" width="42.7109375" style="53" customWidth="1"/>
    <col min="5" max="7" width="44.7109375" style="48" customWidth="1"/>
    <col min="8" max="8" width="8.7109375" style="60" customWidth="1"/>
    <col min="9" max="16384" width="8.7109375" style="48"/>
  </cols>
  <sheetData>
    <row r="1" spans="1:13" s="44" customFormat="1" ht="30" customHeight="1" x14ac:dyDescent="0.25">
      <c r="A1" s="47" t="s">
        <v>0</v>
      </c>
      <c r="B1" s="271" t="s">
        <v>1</v>
      </c>
      <c r="C1" s="272"/>
      <c r="D1" s="272"/>
      <c r="E1" s="97"/>
      <c r="F1" s="97"/>
      <c r="G1" s="97"/>
      <c r="H1" s="98"/>
      <c r="I1" s="49"/>
      <c r="J1" s="49"/>
      <c r="K1" s="49"/>
      <c r="L1" s="49"/>
      <c r="M1" s="49"/>
    </row>
    <row r="2" spans="1:13" s="79" customFormat="1" ht="30" customHeight="1" x14ac:dyDescent="0.25">
      <c r="A2" s="50"/>
      <c r="B2" s="277" t="s">
        <v>80</v>
      </c>
      <c r="C2" s="278"/>
      <c r="D2" s="278"/>
      <c r="E2" s="279"/>
      <c r="F2" s="279"/>
      <c r="G2" s="279"/>
      <c r="H2" s="280"/>
    </row>
    <row r="3" spans="1:13" s="51" customFormat="1" ht="30" customHeight="1" x14ac:dyDescent="0.25">
      <c r="B3" s="281" t="s">
        <v>81</v>
      </c>
      <c r="C3" s="282"/>
      <c r="D3" s="282"/>
      <c r="E3" s="282"/>
      <c r="F3" s="282"/>
      <c r="G3" s="282"/>
      <c r="H3" s="98"/>
    </row>
    <row r="4" spans="1:13" s="51" customFormat="1" ht="15" customHeight="1" x14ac:dyDescent="0.25">
      <c r="A4" s="74"/>
      <c r="B4" s="273" t="str">
        <f>HYPERLINK('Quadro 2.1'!A1,'Quadro 2.1'!B2)</f>
        <v>Quadro 2.1 Principais indicadores da emigração portuguesa, 2019 ou último ano disponível</v>
      </c>
      <c r="C4" s="274"/>
      <c r="D4" s="274"/>
      <c r="E4" s="273" t="str">
        <f>HYPERLINK('Gráfico 2.1'!A1,'Gráfico 2.1'!B2)</f>
        <v>Gráfico 2.1 Entradas de portugueses, principais países de destino da emigração, 2019 ou último ano disponível</v>
      </c>
      <c r="F4" s="283"/>
      <c r="G4" s="283"/>
      <c r="H4" s="101"/>
    </row>
    <row r="5" spans="1:13" s="51" customFormat="1" ht="15" customHeight="1" x14ac:dyDescent="0.25">
      <c r="A5" s="74"/>
      <c r="B5" s="275" t="str">
        <f>HYPERLINK('Quadro 2.2'!A1,'Quadro 2.2'!B2)</f>
        <v>Quadro 2.2 Entradas de portugueses, principais países de destino da emigração, 2019 ou último ano disponível</v>
      </c>
      <c r="C5" s="274"/>
      <c r="D5" s="274"/>
      <c r="E5" s="275" t="str">
        <f>HYPERLINK('Gráfico 2.2'!A1,'Gráfico 2.2'!B2)</f>
        <v>Gráfico 2.2  Entradas de portugueses em percentagem das entradas de estrangeiros, principais países de destino da emigração, 2019 ou último ano disponível</v>
      </c>
      <c r="F5" s="283"/>
      <c r="G5" s="283"/>
      <c r="H5" s="101"/>
    </row>
    <row r="6" spans="1:13" s="51" customFormat="1" ht="15" customHeight="1" x14ac:dyDescent="0.25">
      <c r="A6" s="74"/>
      <c r="B6" s="275" t="str">
        <f>HYPERLINK('Quadro 2.3'!A1,'Quadro 2.3'!B2)</f>
        <v>Quadro 2.3 Entradas de portugueses, principais países de destino da emigração, variação 2018-2019 ou últimos dois anos disponíveis</v>
      </c>
      <c r="C6" s="276"/>
      <c r="D6" s="276"/>
      <c r="E6" s="275" t="str">
        <f>HYPERLINK('Gráfico 2.3'!A1,'Gráfico 2.3'!B2)</f>
        <v>Gráfico 2.3  Entradas de portugueses, principais países de destino da emigração, variação 2018-2019 ou últimos dois anos disponíveis</v>
      </c>
      <c r="F6" s="285"/>
      <c r="G6" s="285"/>
      <c r="H6" s="101"/>
    </row>
    <row r="7" spans="1:13" s="51" customFormat="1" ht="15" customHeight="1" x14ac:dyDescent="0.25">
      <c r="A7" s="74"/>
      <c r="B7" s="275" t="str">
        <f>HYPERLINK('Quadro 2.4'!A1,'Quadro 2.4'!B2)</f>
        <v>Quadro 2.4 Nascidos em Portugal residentes no estrangeiro, principais países de destino da emigração, 2019 ou último ano disponível</v>
      </c>
      <c r="C7" s="276"/>
      <c r="D7" s="276"/>
      <c r="E7" s="275" t="str">
        <f>HYPERLINK('Gráfico 2.4'!A1,'Gráfico 2.4'!B2)</f>
        <v>Gráfico 2.4 Nascidos em Portugal residentes no estrangeiro, principais países de destino da emigração, 2019 ou último ano disponível</v>
      </c>
      <c r="F7" s="284"/>
      <c r="G7" s="284"/>
      <c r="H7" s="101"/>
    </row>
    <row r="8" spans="1:13" s="51" customFormat="1" ht="15" customHeight="1" x14ac:dyDescent="0.25">
      <c r="A8" s="74"/>
      <c r="B8" s="275" t="str">
        <f>HYPERLINK('Quadro 2.5'!A1,'Quadro 2.5'!B2)</f>
        <v>Quadro 2.5 Nascidos em Portugal residentes no estrangeiro, principais países de destino da emigração, variação 2018-2019 ou últimos dois anos disponíveis</v>
      </c>
      <c r="C8" s="276"/>
      <c r="D8" s="276"/>
      <c r="E8" s="275" t="str">
        <f>HYPERLINK('Gráfico 2.5'!A1,'Gráfico 2.5'!B2)</f>
        <v>Gráfico 2.5 Nascidos em Portugal residentes no estrangeiro em percentagem da população nascida no estrangeiro, principais países de destino da emigração, 2019 ou último ano disponível</v>
      </c>
      <c r="F8" s="284"/>
      <c r="G8" s="284"/>
      <c r="H8" s="101"/>
    </row>
    <row r="9" spans="1:13" s="51" customFormat="1" ht="15" customHeight="1" x14ac:dyDescent="0.25">
      <c r="A9" s="185"/>
      <c r="B9" s="289" t="str">
        <f>HYPERLINK('Quadro 2.6'!A1,'Quadro 2.6'!B2)</f>
        <v>Quadro 2.6 Aquisição de nacionalidade por portugueses residentes no estrangeiro, principais países de destino da emigração, 2019 ou último ano disponível</v>
      </c>
      <c r="C9" s="284"/>
      <c r="D9" s="284"/>
      <c r="E9" s="275" t="str">
        <f>HYPERLINK('Gráfico 2.6'!A1,'Gráfico 2.6'!B2)</f>
        <v>Gráfico 2.6  Nascidos em Portugal residentes no estrangeiro, principais países de destino da emigração, variação 2018-2019 ou últimos dois anos disponíveis</v>
      </c>
      <c r="F9" s="284"/>
      <c r="G9" s="284"/>
      <c r="H9" s="100"/>
    </row>
    <row r="10" spans="1:13" s="51" customFormat="1" ht="15" customHeight="1" x14ac:dyDescent="0.25">
      <c r="A10" s="185"/>
      <c r="B10" s="289" t="str">
        <f>HYPERLINK('Quadro 2.7'!A1,'Quadro 2.7'!B2)</f>
        <v>Quadro 2.7 Aquisição de nacionalidade por portugueses residentes no estrangeiro, principais países de destino da emigração, variação 2018-2019 ou últimos dois anos disponíveis</v>
      </c>
      <c r="C10" s="284"/>
      <c r="D10" s="284"/>
      <c r="E10" s="275" t="str">
        <f>HYPERLINK('Gráfico 2.7'!A1,'Gráfico 2.7'!B2)</f>
        <v>Gráfico 2.7 Aquisição de nacionalidade por portugueses residentes no estrangeiro, principais países de destino da emigração, 2019 ou último ano disponível</v>
      </c>
      <c r="F10" s="284"/>
      <c r="G10" s="284"/>
      <c r="H10" s="100"/>
    </row>
    <row r="11" spans="1:13" s="52" customFormat="1" ht="15" customHeight="1" x14ac:dyDescent="0.2">
      <c r="A11" s="185"/>
      <c r="B11" s="275" t="str">
        <f>HYPERLINK('Quadro 2.8'!A1,'Quadro 2.8'!B2)</f>
        <v>Quadro 2.8 Residentes no estrangeiro com nacionalidade portuguesa, principais países de destino da emigração, 2019 ou último ano disponível</v>
      </c>
      <c r="C11" s="276"/>
      <c r="D11" s="276"/>
      <c r="E11" s="275" t="str">
        <f>HYPERLINK('Gráfico 2.8'!A1,'Gráfico 2.8'!B2)</f>
        <v>Gráfico 2.8  Aquisição de nacionalidade por portugueses residentes no estrangeiro, principais países de destino da emigração, variação 2018-2019 ou últimos dois anos disponíveis</v>
      </c>
      <c r="F11" s="284"/>
      <c r="G11" s="284"/>
      <c r="H11" s="99"/>
    </row>
    <row r="12" spans="1:13" s="52" customFormat="1" ht="15" customHeight="1" x14ac:dyDescent="0.2">
      <c r="A12" s="185"/>
      <c r="B12" s="289" t="str">
        <f>HYPERLINK('Quadro 2.9'!A1,'Quadro 2.9'!B2)</f>
        <v>Quadro 2.9 Residentes no estrangeiro com nacionalidade portuguesa, principais países de destino da emigração, variação 2018-2019 ou últimos dois anos disponíveis</v>
      </c>
      <c r="C12" s="284"/>
      <c r="D12" s="284"/>
      <c r="E12" s="275" t="str">
        <f>HYPERLINK('Gráfico 2.9'!A1,'Gráfico 2.9'!B2)</f>
        <v>Gráfico 2.9 Residentes no estrangeiro com nacionalidade portuguesa, principais países de destino, 2019 ou último ano disponível</v>
      </c>
      <c r="F12" s="284"/>
      <c r="G12" s="284"/>
      <c r="H12" s="99"/>
    </row>
    <row r="13" spans="1:13" s="51" customFormat="1" ht="15" customHeight="1" x14ac:dyDescent="0.25">
      <c r="A13" s="74"/>
      <c r="B13" s="275" t="str">
        <f>HYPERLINK('Quadro 2.10'!A1,'Quadro 2.10'!B2)</f>
        <v>Quadro 2.10 Registos consulares de portugueses residentes no estrangeiro, principais países de destino da emigração, 2019</v>
      </c>
      <c r="C13" s="276"/>
      <c r="D13" s="276"/>
      <c r="E13" s="275" t="str">
        <f>HYPERLINK('Gráfico 2.10'!A1,'Gráfico 2.10'!B2)</f>
        <v>Gráfico 2.10  Residentes no estrangeiro com nacionalidade portuguesa, principais países de destino da emigração, variação 2018-2019 ou últimos dois anos disponíveis</v>
      </c>
      <c r="F13" s="284"/>
      <c r="G13" s="284"/>
      <c r="H13" s="100"/>
    </row>
    <row r="14" spans="1:13" s="51" customFormat="1" ht="15" customHeight="1" x14ac:dyDescent="0.25">
      <c r="A14" s="74"/>
      <c r="B14" s="233"/>
      <c r="C14" s="234"/>
      <c r="D14" s="234"/>
      <c r="E14" s="275" t="str">
        <f>HYPERLINK('Gráfico 2.11'!A1,'Gráfico 2.11'!B2)</f>
        <v>Gráfico 2.11 Registos consulares de portugueses residentes no estrangeiro, principais países de destino da emigração, 2019</v>
      </c>
      <c r="F14" s="284"/>
      <c r="G14" s="284"/>
      <c r="H14" s="100"/>
    </row>
    <row r="15" spans="1:13" s="52" customFormat="1" ht="15" customHeight="1" x14ac:dyDescent="0.2">
      <c r="A15" s="74"/>
      <c r="B15" s="273"/>
      <c r="C15" s="274"/>
      <c r="D15" s="274"/>
      <c r="E15" s="51"/>
      <c r="F15" s="51"/>
      <c r="G15" s="51"/>
      <c r="H15" s="100"/>
    </row>
    <row r="16" spans="1:13" ht="30" customHeight="1" x14ac:dyDescent="0.25">
      <c r="B16" s="102"/>
      <c r="C16" s="103"/>
      <c r="D16" s="103"/>
      <c r="E16" s="229"/>
      <c r="F16" s="229"/>
      <c r="G16" s="229"/>
      <c r="H16" s="98"/>
    </row>
    <row r="17" spans="1:8" s="229" customFormat="1" ht="15" customHeight="1" x14ac:dyDescent="0.25">
      <c r="A17" s="270" t="s">
        <v>33</v>
      </c>
      <c r="B17" s="290" t="s">
        <v>128</v>
      </c>
      <c r="C17" s="291"/>
      <c r="E17" s="235"/>
      <c r="F17" s="235"/>
      <c r="G17" s="235"/>
    </row>
    <row r="18" spans="1:8" s="265" customFormat="1" ht="15" customHeight="1" x14ac:dyDescent="0.25">
      <c r="A18" s="263" t="s">
        <v>2</v>
      </c>
      <c r="B18" s="292" t="s">
        <v>107</v>
      </c>
      <c r="C18" s="292"/>
      <c r="D18" s="235"/>
      <c r="E18" s="235"/>
      <c r="F18" s="235"/>
      <c r="G18" s="235"/>
      <c r="H18" s="264"/>
    </row>
    <row r="19" spans="1:8" ht="30" customHeight="1" x14ac:dyDescent="0.25">
      <c r="B19" s="65"/>
      <c r="C19" s="66"/>
      <c r="D19" s="66"/>
    </row>
    <row r="20" spans="1:8" ht="60" customHeight="1" x14ac:dyDescent="0.25">
      <c r="B20" s="286" t="s">
        <v>60</v>
      </c>
      <c r="C20" s="287"/>
      <c r="D20" s="288"/>
    </row>
    <row r="21" spans="1:8" ht="15" customHeight="1" x14ac:dyDescent="0.25"/>
    <row r="22" spans="1:8" ht="15" customHeight="1" x14ac:dyDescent="0.25"/>
    <row r="23" spans="1:8" ht="15" customHeight="1" x14ac:dyDescent="0.25"/>
    <row r="24" spans="1:8" ht="15" customHeight="1" x14ac:dyDescent="0.25"/>
  </sheetData>
  <mergeCells count="28">
    <mergeCell ref="B8:D8"/>
    <mergeCell ref="B10:D10"/>
    <mergeCell ref="B12:D12"/>
    <mergeCell ref="E8:G8"/>
    <mergeCell ref="E11:G11"/>
    <mergeCell ref="E14:G14"/>
    <mergeCell ref="E9:G9"/>
    <mergeCell ref="B11:D11"/>
    <mergeCell ref="E10:G10"/>
    <mergeCell ref="B20:D20"/>
    <mergeCell ref="B9:D9"/>
    <mergeCell ref="B13:D13"/>
    <mergeCell ref="E12:G12"/>
    <mergeCell ref="B15:D15"/>
    <mergeCell ref="B17:C17"/>
    <mergeCell ref="E13:G13"/>
    <mergeCell ref="B18:C18"/>
    <mergeCell ref="B1:D1"/>
    <mergeCell ref="B4:D4"/>
    <mergeCell ref="B5:D5"/>
    <mergeCell ref="B7:D7"/>
    <mergeCell ref="B2:H2"/>
    <mergeCell ref="B3:G3"/>
    <mergeCell ref="E4:G4"/>
    <mergeCell ref="E5:G5"/>
    <mergeCell ref="E7:G7"/>
    <mergeCell ref="B6:D6"/>
    <mergeCell ref="E6:G6"/>
  </mergeCells>
  <hyperlinks>
    <hyperlink ref="B4:D4" location="'Quadro 2.1'!A1" display="=HYPERLINK('Quadro 2.1'!A1;'Quadro 2.1'!B2)"/>
    <hyperlink ref="B5:D5" location="'Quadro 2.2'!A1" display="=HYPERLINK('Quadro 2.2'!A1;'Quadro 2.2'!B2)"/>
    <hyperlink ref="B7:D7" location="'Quadro 2.4'!A1" display="'Quadro 2.4'!A1"/>
    <hyperlink ref="B13:D13" location="'Quadro 2.10'!A1" display="'Quadro 2.10'!A1"/>
    <hyperlink ref="E4:G4" location="'Gráfico 2.1'!A1" display="=HYPERLINK('Gráfico 2.1'!A1;'Gráfico 2.1'!B2)"/>
    <hyperlink ref="E5:G5" location="'Gráfico 2.2'!A1" display="=HYPERLINK('Gráfico 2.2'!A1;'Gráfico 2.2'!B2)"/>
    <hyperlink ref="E7:G7" location="'Gráfico 2.4'!A1" display="'Gráfico 2.4'!A1"/>
    <hyperlink ref="E9:G9" location="'Gráfico 2.6'!A1" display="'Gráfico 2.6'!A1"/>
    <hyperlink ref="E14:G14" location="'Gráfico 2.11'!A1" display="'Gráfico 2.11'!A1"/>
    <hyperlink ref="B9:D9" location="'Quadro 2.6'!A1" display="'Quadro 2.6'!A1"/>
    <hyperlink ref="B11:D11" location="'Quadro 2.8'!A1" display="'Quadro 2.8'!A1"/>
    <hyperlink ref="E10:G10" location="'Gráfico 2.7'!A1" display="'Gráfico 2.7'!A1"/>
    <hyperlink ref="E12:G12" location="'Gráfico 2.9'!A1" display="'Gráfico 2.9'!A1"/>
    <hyperlink ref="B6:D6" location="'Quadro 2.3'!A1" display="'Quadro 2.3'!A1"/>
    <hyperlink ref="B8" location="'Quadro 2.3a '!A1" display="'Quadro 2.3a '!A1"/>
    <hyperlink ref="B8:D8" location="'Quadro 2.5'!A1" display="'Quadro 2.5'!A1"/>
    <hyperlink ref="B10:D10" location="'Quadro 2.7'!A1" display="'Quadro 2.7'!A1"/>
    <hyperlink ref="B12:D12" location="'Quadro 2.9'!A1" display="'Quadro 2.9'!A1"/>
    <hyperlink ref="E8:G8" location="'Gráfico 2.5'!A1" display="'Gráfico 2.5'!A1"/>
    <hyperlink ref="E11:G11" location="'Gráfico 2.8'!A1" display="'Gráfico 2.8'!A1"/>
    <hyperlink ref="E13:G13" location="'Gráfico 2.10'!A1" display="'Gráfico 2.10'!A1"/>
    <hyperlink ref="B18" r:id="rId1" display="http://www.observatorioemigracao.pt/np4/6415"/>
    <hyperlink ref="B18:C18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12.7109375" style="218" customWidth="1"/>
    <col min="2" max="2" width="18.7109375" style="104" customWidth="1"/>
    <col min="3" max="5" width="18.7109375" style="12" customWidth="1"/>
    <col min="6" max="6" width="18.7109375" customWidth="1"/>
    <col min="7" max="9" width="18.7109375" style="104" customWidth="1"/>
    <col min="10" max="11" width="8.7109375" style="104" customWidth="1"/>
    <col min="12" max="16384" width="8.7109375" style="104"/>
  </cols>
  <sheetData>
    <row r="1" spans="1:15" ht="30" customHeight="1" x14ac:dyDescent="0.25">
      <c r="A1" s="47" t="s">
        <v>0</v>
      </c>
      <c r="B1" s="84" t="s">
        <v>1</v>
      </c>
      <c r="C1" s="13"/>
      <c r="D1" s="13"/>
      <c r="I1" s="59" t="s">
        <v>8</v>
      </c>
    </row>
    <row r="2" spans="1:15" ht="30" customHeight="1" thickBot="1" x14ac:dyDescent="0.3">
      <c r="B2" s="299" t="s">
        <v>90</v>
      </c>
      <c r="C2" s="299"/>
      <c r="D2" s="299"/>
      <c r="E2" s="299"/>
      <c r="F2" s="299"/>
      <c r="G2" s="299"/>
      <c r="H2" s="299"/>
      <c r="I2" s="299"/>
    </row>
    <row r="3" spans="1:15" ht="30" customHeight="1" x14ac:dyDescent="0.25">
      <c r="B3" s="313" t="s">
        <v>11</v>
      </c>
      <c r="C3" s="317" t="s">
        <v>105</v>
      </c>
      <c r="D3" s="318"/>
      <c r="E3" s="319"/>
      <c r="F3" s="317" t="s">
        <v>49</v>
      </c>
      <c r="G3" s="318"/>
      <c r="H3" s="318"/>
      <c r="I3" s="318"/>
    </row>
    <row r="4" spans="1:15" ht="45" customHeight="1" x14ac:dyDescent="0.25">
      <c r="B4" s="314"/>
      <c r="C4" s="236">
        <v>2019</v>
      </c>
      <c r="D4" s="77">
        <v>2018</v>
      </c>
      <c r="E4" s="237" t="s">
        <v>72</v>
      </c>
      <c r="F4" s="257">
        <v>2019</v>
      </c>
      <c r="G4" s="257">
        <v>2018</v>
      </c>
      <c r="H4" s="77" t="s">
        <v>73</v>
      </c>
      <c r="I4" s="77" t="s">
        <v>72</v>
      </c>
    </row>
    <row r="5" spans="1:15" ht="15" customHeight="1" x14ac:dyDescent="0.25">
      <c r="B5" s="67" t="s">
        <v>22</v>
      </c>
      <c r="C5" s="158">
        <v>11228300</v>
      </c>
      <c r="D5" s="249">
        <v>10915455</v>
      </c>
      <c r="E5" s="251">
        <f>(C5/D5*100)-100</f>
        <v>2.866073837508381</v>
      </c>
      <c r="F5" s="249">
        <v>138410</v>
      </c>
      <c r="G5" s="249">
        <v>138890</v>
      </c>
      <c r="H5" s="238">
        <f>F5-G5</f>
        <v>-480</v>
      </c>
      <c r="I5" s="239">
        <f>(F5/G5*100)-100</f>
        <v>-0.34559723522211527</v>
      </c>
    </row>
    <row r="6" spans="1:15" ht="15" customHeight="1" x14ac:dyDescent="0.25">
      <c r="B6" s="105" t="s">
        <v>5</v>
      </c>
      <c r="C6" s="159" t="s">
        <v>6</v>
      </c>
      <c r="D6" s="124" t="s">
        <v>6</v>
      </c>
      <c r="E6" s="252" t="s">
        <v>6</v>
      </c>
      <c r="F6" s="124" t="s">
        <v>6</v>
      </c>
      <c r="G6" s="124" t="s">
        <v>6</v>
      </c>
      <c r="H6" s="126" t="s">
        <v>6</v>
      </c>
      <c r="I6" s="240" t="s">
        <v>6</v>
      </c>
    </row>
    <row r="7" spans="1:15" ht="15" customHeight="1" x14ac:dyDescent="0.25">
      <c r="B7" s="67" t="s">
        <v>16</v>
      </c>
      <c r="C7" s="158" t="s">
        <v>6</v>
      </c>
      <c r="D7" s="249" t="s">
        <v>6</v>
      </c>
      <c r="E7" s="251" t="s">
        <v>6</v>
      </c>
      <c r="F7" s="249" t="s">
        <v>6</v>
      </c>
      <c r="G7" s="249" t="s">
        <v>6</v>
      </c>
      <c r="H7" s="238" t="s">
        <v>6</v>
      </c>
      <c r="I7" s="239" t="s">
        <v>6</v>
      </c>
    </row>
    <row r="8" spans="1:15" ht="15" customHeight="1" x14ac:dyDescent="0.25">
      <c r="B8" s="105" t="s">
        <v>17</v>
      </c>
      <c r="C8" s="159">
        <v>1438923</v>
      </c>
      <c r="D8" s="124">
        <v>1395880</v>
      </c>
      <c r="E8" s="252">
        <f t="shared" ref="E8:E26" si="0">(C8/D8*100)-100</f>
        <v>3.0835745192996598</v>
      </c>
      <c r="F8" s="124">
        <v>3789</v>
      </c>
      <c r="G8" s="124">
        <v>3555</v>
      </c>
      <c r="H8" s="126">
        <f t="shared" ref="H8:H26" si="1">F8-G8</f>
        <v>234</v>
      </c>
      <c r="I8" s="240">
        <f t="shared" ref="I8:I26" si="2">(F8/G8*100)-100</f>
        <v>6.5822784810126507</v>
      </c>
    </row>
    <row r="9" spans="1:15" ht="15" customHeight="1" x14ac:dyDescent="0.25">
      <c r="B9" s="3" t="s">
        <v>31</v>
      </c>
      <c r="C9" s="160">
        <v>1413750</v>
      </c>
      <c r="D9" s="238">
        <v>1376432</v>
      </c>
      <c r="E9" s="253">
        <f t="shared" si="0"/>
        <v>2.7112127587850239</v>
      </c>
      <c r="F9" s="238">
        <v>47465</v>
      </c>
      <c r="G9" s="238">
        <v>46391</v>
      </c>
      <c r="H9" s="238">
        <f t="shared" si="1"/>
        <v>1074</v>
      </c>
      <c r="I9" s="239">
        <f t="shared" si="2"/>
        <v>2.3151042228018355</v>
      </c>
    </row>
    <row r="10" spans="1:15" ht="15" customHeight="1" x14ac:dyDescent="0.25">
      <c r="B10" s="111" t="s">
        <v>18</v>
      </c>
      <c r="C10" s="161" t="s">
        <v>6</v>
      </c>
      <c r="D10" s="126" t="s">
        <v>6</v>
      </c>
      <c r="E10" s="254" t="s">
        <v>6</v>
      </c>
      <c r="F10" s="126" t="s">
        <v>6</v>
      </c>
      <c r="G10" s="126" t="s">
        <v>6</v>
      </c>
      <c r="H10" s="126" t="s">
        <v>6</v>
      </c>
      <c r="I10" s="240" t="s">
        <v>6</v>
      </c>
    </row>
    <row r="11" spans="1:15" ht="15" customHeight="1" x14ac:dyDescent="0.25">
      <c r="B11" s="3" t="s">
        <v>7</v>
      </c>
      <c r="C11" s="160" t="s">
        <v>6</v>
      </c>
      <c r="D11" s="238" t="s">
        <v>6</v>
      </c>
      <c r="E11" s="253" t="s">
        <v>6</v>
      </c>
      <c r="F11" s="238" t="s">
        <v>6</v>
      </c>
      <c r="G11" s="238" t="s">
        <v>6</v>
      </c>
      <c r="H11" s="238" t="s">
        <v>6</v>
      </c>
      <c r="I11" s="239" t="s">
        <v>6</v>
      </c>
    </row>
    <row r="12" spans="1:15" ht="15" customHeight="1" x14ac:dyDescent="0.25">
      <c r="B12" s="111" t="s">
        <v>19</v>
      </c>
      <c r="C12" s="161" t="s">
        <v>6</v>
      </c>
      <c r="D12" s="126" t="s">
        <v>6</v>
      </c>
      <c r="E12" s="254" t="s">
        <v>6</v>
      </c>
      <c r="F12" s="126" t="s">
        <v>6</v>
      </c>
      <c r="G12" s="126" t="s">
        <v>6</v>
      </c>
      <c r="H12" s="126" t="s">
        <v>6</v>
      </c>
      <c r="I12" s="240" t="s">
        <v>6</v>
      </c>
    </row>
    <row r="13" spans="1:15" ht="15" customHeight="1" x14ac:dyDescent="0.25">
      <c r="B13" s="3" t="s">
        <v>20</v>
      </c>
      <c r="C13" s="160">
        <v>525898</v>
      </c>
      <c r="D13" s="238">
        <v>505992</v>
      </c>
      <c r="E13" s="253">
        <f t="shared" si="0"/>
        <v>3.9340542933485239</v>
      </c>
      <c r="F13" s="238">
        <v>2806</v>
      </c>
      <c r="G13" s="238">
        <v>2630</v>
      </c>
      <c r="H13" s="238">
        <f t="shared" si="1"/>
        <v>176</v>
      </c>
      <c r="I13" s="239">
        <f t="shared" si="2"/>
        <v>6.6920152091254863</v>
      </c>
    </row>
    <row r="14" spans="1:15" ht="15" customHeight="1" x14ac:dyDescent="0.25">
      <c r="B14" s="149" t="s">
        <v>28</v>
      </c>
      <c r="C14" s="162">
        <v>5036878</v>
      </c>
      <c r="D14" s="241">
        <v>4734691</v>
      </c>
      <c r="E14" s="255">
        <f t="shared" si="0"/>
        <v>6.3824017237872539</v>
      </c>
      <c r="F14" s="241">
        <v>93440</v>
      </c>
      <c r="G14" s="241">
        <v>89616</v>
      </c>
      <c r="H14" s="241">
        <f t="shared" si="1"/>
        <v>3824</v>
      </c>
      <c r="I14" s="242">
        <f t="shared" si="2"/>
        <v>4.2670951615782826</v>
      </c>
    </row>
    <row r="15" spans="1:15" ht="15" customHeight="1" x14ac:dyDescent="0.25">
      <c r="B15" s="3" t="s">
        <v>38</v>
      </c>
      <c r="C15" s="160">
        <v>22415312</v>
      </c>
      <c r="D15" s="238">
        <v>22426200</v>
      </c>
      <c r="E15" s="253">
        <f t="shared" si="0"/>
        <v>-4.8550356279704943E-2</v>
      </c>
      <c r="F15" s="238">
        <v>48158</v>
      </c>
      <c r="G15" s="238">
        <v>60988</v>
      </c>
      <c r="H15" s="238">
        <f t="shared" si="1"/>
        <v>-12830</v>
      </c>
      <c r="I15" s="239">
        <f t="shared" si="2"/>
        <v>-21.0369252967797</v>
      </c>
    </row>
    <row r="16" spans="1:15" ht="15" customHeight="1" x14ac:dyDescent="0.25">
      <c r="B16" s="149" t="s">
        <v>21</v>
      </c>
      <c r="C16" s="162">
        <v>4978100</v>
      </c>
      <c r="D16" s="241">
        <v>4780500</v>
      </c>
      <c r="E16" s="255">
        <f t="shared" si="0"/>
        <v>4.1334588432172268</v>
      </c>
      <c r="F16" s="241">
        <v>546000</v>
      </c>
      <c r="G16" s="241">
        <v>531000</v>
      </c>
      <c r="H16" s="241">
        <f t="shared" si="1"/>
        <v>15000</v>
      </c>
      <c r="I16" s="242">
        <f t="shared" si="2"/>
        <v>2.8248587570621595</v>
      </c>
      <c r="J16" s="217"/>
      <c r="K16" s="217"/>
      <c r="L16" s="217"/>
      <c r="M16" s="217"/>
      <c r="N16" s="217"/>
      <c r="O16" s="217"/>
    </row>
    <row r="17" spans="1:15" ht="15" customHeight="1" x14ac:dyDescent="0.25">
      <c r="B17" s="3" t="s">
        <v>26</v>
      </c>
      <c r="C17" s="160">
        <v>1110859</v>
      </c>
      <c r="D17" s="238">
        <v>1040805</v>
      </c>
      <c r="E17" s="253">
        <f t="shared" si="0"/>
        <v>6.7307516777878789</v>
      </c>
      <c r="F17" s="238">
        <v>22398</v>
      </c>
      <c r="G17" s="238">
        <v>21051</v>
      </c>
      <c r="H17" s="238">
        <f t="shared" si="1"/>
        <v>1347</v>
      </c>
      <c r="I17" s="239">
        <f t="shared" si="2"/>
        <v>6.3987459028074625</v>
      </c>
    </row>
    <row r="18" spans="1:15" ht="15" customHeight="1" x14ac:dyDescent="0.25">
      <c r="B18" s="149" t="s">
        <v>34</v>
      </c>
      <c r="C18" s="162" t="s">
        <v>6</v>
      </c>
      <c r="D18" s="241" t="s">
        <v>6</v>
      </c>
      <c r="E18" s="255" t="s">
        <v>6</v>
      </c>
      <c r="F18" s="241" t="s">
        <v>6</v>
      </c>
      <c r="G18" s="241" t="s">
        <v>6</v>
      </c>
      <c r="H18" s="241" t="s">
        <v>6</v>
      </c>
      <c r="I18" s="242" t="s">
        <v>6</v>
      </c>
    </row>
    <row r="19" spans="1:15" ht="15" customHeight="1" x14ac:dyDescent="0.25">
      <c r="B19" s="3" t="s">
        <v>23</v>
      </c>
      <c r="C19" s="160">
        <v>5306548</v>
      </c>
      <c r="D19" s="238">
        <v>5255503</v>
      </c>
      <c r="E19" s="253">
        <f t="shared" si="0"/>
        <v>0.97126764079480665</v>
      </c>
      <c r="F19" s="238">
        <v>6845</v>
      </c>
      <c r="G19" s="238">
        <v>6603</v>
      </c>
      <c r="H19" s="238">
        <f t="shared" si="1"/>
        <v>242</v>
      </c>
      <c r="I19" s="239">
        <f t="shared" si="2"/>
        <v>3.6650007572315531</v>
      </c>
    </row>
    <row r="20" spans="1:15" ht="15" customHeight="1" x14ac:dyDescent="0.25">
      <c r="B20" s="149" t="s">
        <v>24</v>
      </c>
      <c r="C20" s="162">
        <v>291500</v>
      </c>
      <c r="D20" s="241">
        <v>288200</v>
      </c>
      <c r="E20" s="255">
        <f t="shared" si="0"/>
        <v>1.1450381679389352</v>
      </c>
      <c r="F20" s="241">
        <v>95500</v>
      </c>
      <c r="G20" s="241">
        <v>96500</v>
      </c>
      <c r="H20" s="241">
        <f t="shared" si="1"/>
        <v>-1000</v>
      </c>
      <c r="I20" s="242">
        <f t="shared" si="2"/>
        <v>-1.0362694300518172</v>
      </c>
    </row>
    <row r="21" spans="1:15" ht="15" customHeight="1" x14ac:dyDescent="0.25">
      <c r="B21" s="3" t="s">
        <v>59</v>
      </c>
      <c r="C21" s="160" t="s">
        <v>6</v>
      </c>
      <c r="D21" s="238" t="s">
        <v>6</v>
      </c>
      <c r="E21" s="253" t="s">
        <v>6</v>
      </c>
      <c r="F21" s="238" t="s">
        <v>6</v>
      </c>
      <c r="G21" s="238" t="s">
        <v>6</v>
      </c>
      <c r="H21" s="238" t="s">
        <v>6</v>
      </c>
      <c r="I21" s="239" t="s">
        <v>6</v>
      </c>
    </row>
    <row r="22" spans="1:15" ht="15" customHeight="1" x14ac:dyDescent="0.25">
      <c r="B22" s="149" t="s">
        <v>25</v>
      </c>
      <c r="C22" s="162" t="s">
        <v>6</v>
      </c>
      <c r="D22" s="241" t="s">
        <v>6</v>
      </c>
      <c r="E22" s="255" t="s">
        <v>6</v>
      </c>
      <c r="F22" s="241" t="s">
        <v>6</v>
      </c>
      <c r="G22" s="241" t="s">
        <v>6</v>
      </c>
      <c r="H22" s="241" t="s">
        <v>6</v>
      </c>
      <c r="I22" s="242" t="s">
        <v>6</v>
      </c>
    </row>
    <row r="23" spans="1:15" ht="15" customHeight="1" x14ac:dyDescent="0.25">
      <c r="B23" s="3" t="s">
        <v>27</v>
      </c>
      <c r="C23" s="160">
        <v>584234</v>
      </c>
      <c r="D23" s="238">
        <v>567770</v>
      </c>
      <c r="E23" s="253">
        <f t="shared" si="0"/>
        <v>2.8997657502157494</v>
      </c>
      <c r="F23" s="238">
        <v>4699</v>
      </c>
      <c r="G23" s="238">
        <v>4452</v>
      </c>
      <c r="H23" s="238">
        <f t="shared" si="1"/>
        <v>247</v>
      </c>
      <c r="I23" s="239">
        <f t="shared" si="2"/>
        <v>5.5480682839173454</v>
      </c>
    </row>
    <row r="24" spans="1:15" ht="15" customHeight="1" x14ac:dyDescent="0.25">
      <c r="B24" s="149" t="s">
        <v>30</v>
      </c>
      <c r="C24" s="162">
        <v>6227000</v>
      </c>
      <c r="D24" s="241">
        <v>6103000</v>
      </c>
      <c r="E24" s="255">
        <f t="shared" si="0"/>
        <v>2.0317876454202946</v>
      </c>
      <c r="F24" s="241">
        <v>251000</v>
      </c>
      <c r="G24" s="241">
        <v>224000</v>
      </c>
      <c r="H24" s="241">
        <f t="shared" si="1"/>
        <v>27000</v>
      </c>
      <c r="I24" s="242">
        <f t="shared" si="2"/>
        <v>12.053571428571416</v>
      </c>
    </row>
    <row r="25" spans="1:15" ht="15" customHeight="1" x14ac:dyDescent="0.25">
      <c r="B25" s="3" t="s">
        <v>29</v>
      </c>
      <c r="C25" s="160">
        <v>940580</v>
      </c>
      <c r="D25" s="238">
        <v>932266</v>
      </c>
      <c r="E25" s="253">
        <f t="shared" si="0"/>
        <v>0.89180555764127689</v>
      </c>
      <c r="F25" s="238">
        <v>3101</v>
      </c>
      <c r="G25" s="238">
        <v>2924</v>
      </c>
      <c r="H25" s="238">
        <f t="shared" si="1"/>
        <v>177</v>
      </c>
      <c r="I25" s="239">
        <f t="shared" si="2"/>
        <v>6.053351573187399</v>
      </c>
    </row>
    <row r="26" spans="1:15" ht="15" customHeight="1" x14ac:dyDescent="0.25">
      <c r="B26" s="149" t="s">
        <v>32</v>
      </c>
      <c r="C26" s="162">
        <v>2175375</v>
      </c>
      <c r="D26" s="241">
        <v>2148275</v>
      </c>
      <c r="E26" s="255">
        <f t="shared" si="0"/>
        <v>1.2614772317324423</v>
      </c>
      <c r="F26" s="241">
        <v>260100</v>
      </c>
      <c r="G26" s="241">
        <v>263311</v>
      </c>
      <c r="H26" s="241">
        <f t="shared" si="1"/>
        <v>-3211</v>
      </c>
      <c r="I26" s="242">
        <f t="shared" si="2"/>
        <v>-1.2194705120560911</v>
      </c>
    </row>
    <row r="27" spans="1:15" ht="15" customHeight="1" thickBot="1" x14ac:dyDescent="0.3">
      <c r="B27" s="117" t="s">
        <v>4</v>
      </c>
      <c r="C27" s="163" t="s">
        <v>6</v>
      </c>
      <c r="D27" s="243" t="s">
        <v>6</v>
      </c>
      <c r="E27" s="256" t="s">
        <v>6</v>
      </c>
      <c r="F27" s="243" t="s">
        <v>6</v>
      </c>
      <c r="G27" s="243" t="s">
        <v>6</v>
      </c>
      <c r="H27" s="243" t="s">
        <v>6</v>
      </c>
      <c r="I27" s="120" t="s">
        <v>6</v>
      </c>
    </row>
    <row r="28" spans="1:15" ht="15" customHeight="1" x14ac:dyDescent="0.25">
      <c r="B28" s="4"/>
      <c r="C28" s="5"/>
      <c r="D28" s="5"/>
      <c r="E28" s="5"/>
    </row>
    <row r="29" spans="1:15" ht="15" customHeight="1" x14ac:dyDescent="0.25">
      <c r="A29" s="219" t="s">
        <v>9</v>
      </c>
      <c r="B29" s="297" t="s">
        <v>123</v>
      </c>
      <c r="C29" s="297"/>
      <c r="D29" s="297"/>
      <c r="E29" s="297"/>
      <c r="F29" s="297"/>
      <c r="G29" s="297"/>
      <c r="H29" s="297"/>
      <c r="I29" s="297"/>
      <c r="J29" s="5"/>
      <c r="K29" s="5"/>
      <c r="L29"/>
      <c r="M29"/>
      <c r="N29"/>
      <c r="O29"/>
    </row>
    <row r="30" spans="1:15" ht="75" customHeight="1" x14ac:dyDescent="0.25">
      <c r="A30" s="219" t="s">
        <v>10</v>
      </c>
      <c r="B30" s="309" t="s">
        <v>74</v>
      </c>
      <c r="C30" s="309"/>
      <c r="D30" s="309"/>
      <c r="E30" s="309"/>
      <c r="F30" s="309"/>
      <c r="G30" s="309"/>
      <c r="H30" s="309"/>
      <c r="I30" s="309"/>
    </row>
    <row r="31" spans="1:15" s="229" customFormat="1" ht="15" customHeight="1" x14ac:dyDescent="0.25">
      <c r="A31" s="270" t="s">
        <v>33</v>
      </c>
      <c r="B31" s="290" t="s">
        <v>128</v>
      </c>
      <c r="C31" s="291"/>
    </row>
    <row r="32" spans="1:15" s="265" customFormat="1" ht="15" customHeight="1" x14ac:dyDescent="0.25">
      <c r="A32" s="263" t="s">
        <v>2</v>
      </c>
      <c r="B32" s="292" t="s">
        <v>107</v>
      </c>
      <c r="C32" s="292"/>
      <c r="D32" s="235"/>
      <c r="E32" s="235"/>
      <c r="F32" s="235"/>
      <c r="G32" s="235"/>
      <c r="H32" s="264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8">
    <mergeCell ref="B32:C32"/>
    <mergeCell ref="B2:I2"/>
    <mergeCell ref="B29:I29"/>
    <mergeCell ref="B30:I30"/>
    <mergeCell ref="B31:C31"/>
    <mergeCell ref="B3:B4"/>
    <mergeCell ref="C3:E3"/>
    <mergeCell ref="F3:I3"/>
  </mergeCells>
  <hyperlinks>
    <hyperlink ref="I1" location="Índice!A1" display="[índice Ç]"/>
    <hyperlink ref="B32" r:id="rId1" display="http://www.observatorioemigracao.pt/np4/6415"/>
    <hyperlink ref="B32:C32" r:id="rId2" display="ttp://www.observatorioemigracao.pt/np4/7785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1" s="32" customFormat="1" ht="30" customHeight="1" x14ac:dyDescent="0.25">
      <c r="A1" s="39" t="s">
        <v>0</v>
      </c>
      <c r="B1" s="84" t="s">
        <v>1</v>
      </c>
      <c r="C1" s="210" t="s">
        <v>8</v>
      </c>
    </row>
    <row r="2" spans="1:131" s="32" customFormat="1" ht="45" customHeight="1" thickBot="1" x14ac:dyDescent="0.3">
      <c r="B2" s="329" t="s">
        <v>91</v>
      </c>
      <c r="C2" s="330"/>
    </row>
    <row r="3" spans="1:131" s="32" customFormat="1" ht="30" customHeight="1" x14ac:dyDescent="0.25">
      <c r="B3" s="156" t="s">
        <v>11</v>
      </c>
      <c r="C3" s="157" t="s">
        <v>36</v>
      </c>
    </row>
    <row r="4" spans="1:131" ht="15" customHeight="1" x14ac:dyDescent="0.25">
      <c r="B4" s="67" t="s">
        <v>22</v>
      </c>
      <c r="C4" s="164">
        <v>224573</v>
      </c>
    </row>
    <row r="5" spans="1:131" ht="15" customHeight="1" x14ac:dyDescent="0.25">
      <c r="B5" s="105" t="s">
        <v>5</v>
      </c>
      <c r="C5" s="165">
        <v>119326</v>
      </c>
    </row>
    <row r="6" spans="1:131" ht="15" customHeight="1" x14ac:dyDescent="0.25">
      <c r="B6" s="67" t="s">
        <v>16</v>
      </c>
      <c r="C6" s="164">
        <v>39674</v>
      </c>
    </row>
    <row r="7" spans="1:131" ht="15" customHeight="1" x14ac:dyDescent="0.25">
      <c r="B7" s="186" t="s">
        <v>17</v>
      </c>
      <c r="C7" s="165">
        <v>6854</v>
      </c>
    </row>
    <row r="8" spans="1:131" s="45" customFormat="1" ht="15" customHeight="1" x14ac:dyDescent="0.25">
      <c r="A8" s="31"/>
      <c r="B8" s="3" t="s">
        <v>31</v>
      </c>
      <c r="C8" s="166">
        <v>71829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</row>
    <row r="9" spans="1:131" ht="15" customHeight="1" x14ac:dyDescent="0.25">
      <c r="B9" s="111" t="s">
        <v>18</v>
      </c>
      <c r="C9" s="167">
        <v>821276</v>
      </c>
    </row>
    <row r="10" spans="1:131" ht="15" customHeight="1" x14ac:dyDescent="0.25">
      <c r="B10" s="3" t="s">
        <v>7</v>
      </c>
      <c r="C10" s="166">
        <v>17235</v>
      </c>
    </row>
    <row r="11" spans="1:131" s="45" customFormat="1" ht="15" customHeight="1" x14ac:dyDescent="0.25">
      <c r="A11" s="31"/>
      <c r="B11" s="111" t="s">
        <v>19</v>
      </c>
      <c r="C11" s="167">
        <v>181645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</row>
    <row r="12" spans="1:131" s="45" customFormat="1" ht="15" customHeight="1" x14ac:dyDescent="0.25">
      <c r="A12" s="31"/>
      <c r="B12" s="3" t="s">
        <v>20</v>
      </c>
      <c r="C12" s="166">
        <v>3092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</row>
    <row r="13" spans="1:131" s="45" customFormat="1" ht="15" customHeight="1" x14ac:dyDescent="0.25">
      <c r="A13" s="31"/>
      <c r="B13" s="149" t="s">
        <v>28</v>
      </c>
      <c r="C13" s="168">
        <v>125382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</row>
    <row r="14" spans="1:131" s="45" customFormat="1" ht="15" customHeight="1" x14ac:dyDescent="0.25">
      <c r="A14" s="31"/>
      <c r="B14" s="3" t="s">
        <v>38</v>
      </c>
      <c r="C14" s="166">
        <v>264279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</row>
    <row r="15" spans="1:131" s="45" customFormat="1" ht="15" customHeight="1" x14ac:dyDescent="0.25">
      <c r="A15" s="31"/>
      <c r="B15" s="149" t="s">
        <v>21</v>
      </c>
      <c r="C15" s="168">
        <v>1405053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</row>
    <row r="16" spans="1:131" ht="15" customHeight="1" x14ac:dyDescent="0.25">
      <c r="B16" s="3" t="s">
        <v>26</v>
      </c>
      <c r="C16" s="166">
        <v>32280</v>
      </c>
    </row>
    <row r="17" spans="1:131" s="45" customFormat="1" ht="15" customHeight="1" x14ac:dyDescent="0.25">
      <c r="A17" s="31"/>
      <c r="B17" s="149" t="s">
        <v>34</v>
      </c>
      <c r="C17" s="168">
        <v>7755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</row>
    <row r="18" spans="1:131" s="45" customFormat="1" ht="15" customHeight="1" x14ac:dyDescent="0.25">
      <c r="A18" s="31"/>
      <c r="B18" s="3" t="s">
        <v>23</v>
      </c>
      <c r="C18" s="166">
        <v>7747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</row>
    <row r="19" spans="1:131" ht="15" customHeight="1" x14ac:dyDescent="0.25">
      <c r="B19" s="149" t="s">
        <v>24</v>
      </c>
      <c r="C19" s="168">
        <v>144836</v>
      </c>
    </row>
    <row r="20" spans="1:131" s="45" customFormat="1" ht="15" customHeight="1" x14ac:dyDescent="0.25">
      <c r="A20" s="31"/>
      <c r="B20" s="3" t="s">
        <v>59</v>
      </c>
      <c r="C20" s="166">
        <v>152836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</row>
    <row r="21" spans="1:131" s="45" customFormat="1" ht="15" customHeight="1" x14ac:dyDescent="0.25">
      <c r="A21" s="31"/>
      <c r="B21" s="149" t="s">
        <v>25</v>
      </c>
      <c r="C21" s="168">
        <v>38805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</row>
    <row r="22" spans="1:131" s="45" customFormat="1" ht="15" customHeight="1" x14ac:dyDescent="0.25">
      <c r="A22" s="31"/>
      <c r="B22" s="3" t="s">
        <v>27</v>
      </c>
      <c r="C22" s="166">
        <v>609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</row>
    <row r="23" spans="1:131" ht="15" customHeight="1" x14ac:dyDescent="0.25">
      <c r="B23" s="149" t="s">
        <v>30</v>
      </c>
      <c r="C23" s="168">
        <v>349427</v>
      </c>
    </row>
    <row r="24" spans="1:131" s="45" customFormat="1" ht="15" customHeight="1" x14ac:dyDescent="0.25">
      <c r="A24" s="31"/>
      <c r="B24" s="3" t="s">
        <v>29</v>
      </c>
      <c r="C24" s="166">
        <v>609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</row>
    <row r="25" spans="1:131" s="45" customFormat="1" ht="15" customHeight="1" x14ac:dyDescent="0.25">
      <c r="A25" s="31"/>
      <c r="B25" s="149" t="s">
        <v>32</v>
      </c>
      <c r="C25" s="168">
        <v>439342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</row>
    <row r="26" spans="1:131" ht="15" customHeight="1" thickBot="1" x14ac:dyDescent="0.3">
      <c r="B26" s="117" t="s">
        <v>4</v>
      </c>
      <c r="C26" s="184">
        <v>221836</v>
      </c>
    </row>
    <row r="27" spans="1:131" ht="15" customHeight="1" x14ac:dyDescent="0.25">
      <c r="B27" s="149"/>
      <c r="C27" s="168"/>
    </row>
    <row r="28" spans="1:131" customFormat="1" ht="15" customHeight="1" x14ac:dyDescent="0.25">
      <c r="A28" s="43" t="s">
        <v>9</v>
      </c>
      <c r="B28" s="293" t="s">
        <v>119</v>
      </c>
      <c r="C28" s="285"/>
      <c r="D28" s="228"/>
      <c r="E28" s="228"/>
      <c r="F28" s="228"/>
      <c r="G28" s="228"/>
      <c r="H28" s="228"/>
      <c r="I28" s="5"/>
    </row>
    <row r="29" spans="1:131" ht="30" customHeight="1" x14ac:dyDescent="0.25">
      <c r="A29" s="43" t="s">
        <v>10</v>
      </c>
      <c r="B29" s="339" t="s">
        <v>53</v>
      </c>
      <c r="C29" s="285"/>
    </row>
    <row r="30" spans="1:131" s="229" customFormat="1" ht="15" customHeight="1" x14ac:dyDescent="0.25">
      <c r="A30" s="270" t="s">
        <v>33</v>
      </c>
      <c r="B30" s="290" t="s">
        <v>128</v>
      </c>
      <c r="C30" s="291"/>
    </row>
    <row r="31" spans="1:131" s="265" customFormat="1" ht="15" customHeight="1" x14ac:dyDescent="0.25">
      <c r="A31" s="263" t="s">
        <v>2</v>
      </c>
      <c r="B31" s="292" t="s">
        <v>107</v>
      </c>
      <c r="C31" s="292"/>
      <c r="D31" s="235"/>
      <c r="E31" s="235"/>
      <c r="F31" s="235"/>
      <c r="G31" s="235"/>
      <c r="H31" s="264"/>
    </row>
    <row r="32" spans="1:131" x14ac:dyDescent="0.25">
      <c r="B32" s="73"/>
      <c r="C32" s="73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sortState ref="B5:C26">
    <sortCondition ref="B4"/>
  </sortState>
  <mergeCells count="5">
    <mergeCell ref="B30:C30"/>
    <mergeCell ref="B2:C2"/>
    <mergeCell ref="B29:C29"/>
    <mergeCell ref="B28:C28"/>
    <mergeCell ref="B31:C31"/>
  </mergeCells>
  <hyperlinks>
    <hyperlink ref="C1" location="Índice!A1" display="[índice Ç]"/>
    <hyperlink ref="B31" r:id="rId1" display="http://www.observatorioemigracao.pt/np4/6415"/>
    <hyperlink ref="B31:C31" r:id="rId2" display="ttp://www.observatorioemigracao.pt/np4/7785"/>
  </hyperlinks>
  <pageMargins left="0.7" right="0.7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30" customHeight="1" x14ac:dyDescent="0.25">
      <c r="A2" s="17"/>
      <c r="B2" s="340" t="s">
        <v>92</v>
      </c>
      <c r="C2" s="341"/>
      <c r="D2" s="341"/>
      <c r="E2" s="341"/>
      <c r="F2" s="341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7" customFormat="1" ht="15" customHeight="1" x14ac:dyDescent="0.25"/>
    <row r="5" spans="1:16" s="57" customFormat="1" ht="15" customHeight="1" x14ac:dyDescent="0.25"/>
    <row r="6" spans="1:16" s="57" customFormat="1" ht="15" customHeight="1" x14ac:dyDescent="0.25"/>
    <row r="7" spans="1:16" s="57" customFormat="1" ht="15" customHeight="1" x14ac:dyDescent="0.25"/>
    <row r="8" spans="1:16" s="57" customFormat="1" ht="15" customHeight="1" x14ac:dyDescent="0.25"/>
    <row r="9" spans="1:16" s="57" customFormat="1" ht="15" customHeight="1" x14ac:dyDescent="0.25"/>
    <row r="10" spans="1:16" s="57" customFormat="1" ht="15" customHeight="1" x14ac:dyDescent="0.25"/>
    <row r="11" spans="1:16" s="57" customFormat="1" ht="15" customHeight="1" x14ac:dyDescent="0.25"/>
    <row r="12" spans="1:16" s="57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7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5" s="104" customFormat="1" ht="15" customHeight="1" x14ac:dyDescent="0.25">
      <c r="A33" s="219" t="s">
        <v>9</v>
      </c>
      <c r="B33" s="297" t="s">
        <v>125</v>
      </c>
      <c r="C33" s="308"/>
      <c r="D33" s="308"/>
      <c r="E33" s="308"/>
      <c r="F33" s="294"/>
      <c r="G33" s="4"/>
      <c r="H33" s="4"/>
      <c r="I33" s="5"/>
      <c r="J33" s="5"/>
      <c r="K33" s="5"/>
      <c r="L33"/>
      <c r="M33"/>
      <c r="N33"/>
      <c r="O33"/>
    </row>
    <row r="34" spans="1:15" s="1" customFormat="1" ht="120" customHeight="1" x14ac:dyDescent="0.25">
      <c r="A34" s="43" t="s">
        <v>10</v>
      </c>
      <c r="B34" s="309" t="s">
        <v>65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90" t="s">
        <v>128</v>
      </c>
      <c r="C35" s="291"/>
    </row>
    <row r="36" spans="1:15" s="265" customFormat="1" ht="15" customHeight="1" x14ac:dyDescent="0.25">
      <c r="A36" s="263" t="s">
        <v>2</v>
      </c>
      <c r="B36" s="292" t="s">
        <v>107</v>
      </c>
      <c r="C36" s="292"/>
      <c r="D36" s="235"/>
      <c r="E36" s="235"/>
      <c r="F36" s="235"/>
      <c r="G36" s="235"/>
      <c r="H36" s="264"/>
    </row>
    <row r="37" spans="1:15" s="28" customFormat="1" ht="15" customHeight="1" x14ac:dyDescent="0.25"/>
    <row r="38" spans="1:15" ht="15" customHeight="1" x14ac:dyDescent="0.25"/>
    <row r="39" spans="1:15" s="28" customFormat="1" ht="15" customHeight="1" x14ac:dyDescent="0.25"/>
    <row r="40" spans="1:15" s="28" customFormat="1" ht="15" customHeight="1" x14ac:dyDescent="0.25"/>
    <row r="41" spans="1:15" s="28" customFormat="1" ht="15" customHeight="1" x14ac:dyDescent="0.25"/>
    <row r="42" spans="1:15" s="28" customFormat="1" ht="15" customHeight="1" x14ac:dyDescent="0.25"/>
    <row r="43" spans="1:15" s="28" customFormat="1" ht="15" customHeight="1" x14ac:dyDescent="0.25"/>
    <row r="44" spans="1:15" s="28" customFormat="1" ht="15" customHeight="1" x14ac:dyDescent="0.25"/>
    <row r="45" spans="1:15" s="28" customFormat="1" ht="15" customHeight="1" x14ac:dyDescent="0.25"/>
    <row r="46" spans="1:15" s="28" customFormat="1" ht="15" customHeight="1" x14ac:dyDescent="0.25"/>
    <row r="47" spans="1:15" s="28" customFormat="1" ht="12" customHeight="1" x14ac:dyDescent="0.25"/>
    <row r="48" spans="1:15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A50" s="191"/>
      <c r="B50" s="111" t="s">
        <v>16</v>
      </c>
      <c r="C50" s="111">
        <v>55</v>
      </c>
      <c r="E50"/>
      <c r="F50"/>
    </row>
    <row r="51" spans="1:16" ht="12" customHeight="1" x14ac:dyDescent="0.25">
      <c r="A51" s="191"/>
      <c r="B51" s="111" t="s">
        <v>59</v>
      </c>
      <c r="C51" s="111">
        <v>115</v>
      </c>
      <c r="E51"/>
      <c r="F51"/>
    </row>
    <row r="52" spans="1:16" ht="12" customHeight="1" x14ac:dyDescent="0.25">
      <c r="A52" s="191"/>
      <c r="B52" s="111" t="s">
        <v>29</v>
      </c>
      <c r="C52" s="111">
        <v>401</v>
      </c>
      <c r="E52"/>
      <c r="F52"/>
    </row>
    <row r="53" spans="1:16" s="28" customFormat="1" ht="12" customHeight="1" x14ac:dyDescent="0.25">
      <c r="A53" s="191"/>
      <c r="B53" s="111" t="s">
        <v>34</v>
      </c>
      <c r="C53" s="111">
        <v>426</v>
      </c>
      <c r="E53"/>
      <c r="F53"/>
    </row>
    <row r="54" spans="1:16" ht="12" customHeight="1" x14ac:dyDescent="0.25">
      <c r="A54" s="191"/>
      <c r="B54" s="111" t="s">
        <v>27</v>
      </c>
      <c r="C54" s="111">
        <v>432</v>
      </c>
      <c r="E54"/>
      <c r="F54"/>
    </row>
    <row r="55" spans="1:16" ht="12" customHeight="1" x14ac:dyDescent="0.25">
      <c r="A55" s="191"/>
      <c r="B55" s="111" t="s">
        <v>23</v>
      </c>
      <c r="C55" s="111">
        <v>484</v>
      </c>
      <c r="E55"/>
      <c r="F55"/>
    </row>
    <row r="56" spans="1:16" ht="12" customHeight="1" x14ac:dyDescent="0.25">
      <c r="A56" s="191"/>
      <c r="B56" s="57" t="s">
        <v>4</v>
      </c>
      <c r="C56" s="57">
        <v>532</v>
      </c>
      <c r="E56"/>
      <c r="F56"/>
    </row>
    <row r="57" spans="1:16" ht="12" customHeight="1" x14ac:dyDescent="0.25">
      <c r="A57" s="191"/>
      <c r="B57" s="111" t="s">
        <v>17</v>
      </c>
      <c r="C57" s="111">
        <v>680</v>
      </c>
      <c r="E57"/>
      <c r="F57"/>
    </row>
    <row r="58" spans="1:16" ht="12" customHeight="1" x14ac:dyDescent="0.25">
      <c r="A58" s="191"/>
      <c r="B58" s="111" t="s">
        <v>18</v>
      </c>
      <c r="C58" s="111">
        <v>705</v>
      </c>
      <c r="D58" s="27"/>
      <c r="E58"/>
      <c r="F58"/>
      <c r="G58" s="27"/>
      <c r="H58" s="27"/>
      <c r="I58" s="27"/>
    </row>
    <row r="59" spans="1:16" ht="12" customHeight="1" x14ac:dyDescent="0.25">
      <c r="A59" s="191"/>
      <c r="B59" s="111" t="s">
        <v>20</v>
      </c>
      <c r="C59" s="111">
        <v>852</v>
      </c>
      <c r="D59" s="27"/>
      <c r="E59"/>
      <c r="F59"/>
      <c r="G59" s="27"/>
      <c r="H59" s="27"/>
      <c r="I59" s="27"/>
    </row>
    <row r="60" spans="1:16" ht="12" customHeight="1" x14ac:dyDescent="0.25">
      <c r="A60" s="191"/>
      <c r="B60" s="111" t="s">
        <v>19</v>
      </c>
      <c r="C60" s="111">
        <v>855</v>
      </c>
      <c r="D60" s="24"/>
      <c r="E60"/>
      <c r="F60"/>
      <c r="G60" s="24"/>
      <c r="H60" s="24"/>
      <c r="I60" s="24"/>
      <c r="J60" s="9"/>
      <c r="K60" s="9"/>
      <c r="L60" s="7"/>
      <c r="M60" s="7"/>
      <c r="N60" s="7"/>
      <c r="O60" s="6"/>
      <c r="P60" s="6"/>
    </row>
    <row r="61" spans="1:16" ht="12" customHeight="1" x14ac:dyDescent="0.25">
      <c r="A61" s="191"/>
      <c r="B61" s="111" t="s">
        <v>38</v>
      </c>
      <c r="C61" s="111">
        <v>940</v>
      </c>
      <c r="D61" s="24"/>
      <c r="E61"/>
      <c r="F61"/>
      <c r="G61" s="24"/>
      <c r="H61" s="24"/>
      <c r="I61" s="24"/>
      <c r="J61" s="9"/>
      <c r="K61" s="9"/>
      <c r="L61" s="6"/>
      <c r="M61" s="6"/>
      <c r="N61" s="6"/>
      <c r="O61" s="6"/>
      <c r="P61" s="6"/>
    </row>
    <row r="62" spans="1:16" ht="12" customHeight="1" x14ac:dyDescent="0.25">
      <c r="A62" s="191"/>
      <c r="B62" s="111" t="s">
        <v>25</v>
      </c>
      <c r="C62" s="111">
        <v>1439</v>
      </c>
      <c r="D62" s="26"/>
      <c r="E62"/>
      <c r="F62"/>
      <c r="G62" s="26"/>
      <c r="H62" s="26"/>
      <c r="I62" s="26"/>
      <c r="J62" s="9"/>
      <c r="K62" s="9"/>
      <c r="L62" s="6"/>
      <c r="M62" s="6"/>
      <c r="N62" s="6"/>
      <c r="O62" s="6"/>
      <c r="P62" s="6"/>
    </row>
    <row r="63" spans="1:16" s="27" customFormat="1" ht="12" customHeight="1" x14ac:dyDescent="0.25">
      <c r="A63" s="191"/>
      <c r="B63" s="111" t="s">
        <v>5</v>
      </c>
      <c r="C63" s="111">
        <v>1708</v>
      </c>
      <c r="D63" s="21"/>
      <c r="E63"/>
      <c r="F63"/>
    </row>
    <row r="64" spans="1:16" ht="12" customHeight="1" x14ac:dyDescent="0.25">
      <c r="A64" s="191"/>
      <c r="B64" s="111" t="s">
        <v>31</v>
      </c>
      <c r="C64" s="111">
        <v>2816</v>
      </c>
      <c r="D64" s="24"/>
      <c r="E64"/>
      <c r="F64"/>
      <c r="G64" s="24"/>
      <c r="H64" s="24"/>
      <c r="I64" s="24"/>
      <c r="J64" s="9"/>
      <c r="K64" s="9"/>
      <c r="L64" s="6"/>
      <c r="M64" s="6"/>
      <c r="N64" s="6"/>
      <c r="O64" s="6"/>
      <c r="P64" s="6"/>
    </row>
    <row r="65" spans="2:6" s="27" customFormat="1" ht="12" customHeight="1" x14ac:dyDescent="0.25">
      <c r="B65" s="111" t="s">
        <v>26</v>
      </c>
      <c r="C65" s="111">
        <v>2841</v>
      </c>
      <c r="D65" s="21"/>
      <c r="E65"/>
      <c r="F65"/>
    </row>
    <row r="66" spans="2:6" s="27" customFormat="1" ht="12" customHeight="1" x14ac:dyDescent="0.25">
      <c r="B66" s="111" t="s">
        <v>24</v>
      </c>
      <c r="C66" s="111">
        <v>3752</v>
      </c>
      <c r="D66" s="21"/>
      <c r="E66"/>
      <c r="F66"/>
    </row>
    <row r="67" spans="2:6" s="27" customFormat="1" ht="12" customHeight="1" x14ac:dyDescent="0.25">
      <c r="B67" s="111" t="s">
        <v>22</v>
      </c>
      <c r="C67" s="111">
        <v>5785</v>
      </c>
      <c r="E67"/>
      <c r="F67"/>
    </row>
    <row r="68" spans="2:6" ht="12" customHeight="1" x14ac:dyDescent="0.25">
      <c r="B68" s="111" t="s">
        <v>21</v>
      </c>
      <c r="C68" s="111">
        <v>8055</v>
      </c>
      <c r="E68"/>
      <c r="F68"/>
    </row>
    <row r="69" spans="2:6" ht="12" customHeight="1" x14ac:dyDescent="0.25">
      <c r="B69" s="111" t="s">
        <v>32</v>
      </c>
      <c r="C69" s="111">
        <v>8443</v>
      </c>
      <c r="E69"/>
      <c r="F69"/>
    </row>
    <row r="70" spans="2:6" ht="12" customHeight="1" x14ac:dyDescent="0.25">
      <c r="B70" s="111" t="s">
        <v>28</v>
      </c>
      <c r="C70" s="111">
        <v>10155</v>
      </c>
    </row>
    <row r="71" spans="2:6" ht="12" customHeight="1" x14ac:dyDescent="0.25">
      <c r="B71" s="111" t="s">
        <v>30</v>
      </c>
      <c r="C71" s="111">
        <v>24593</v>
      </c>
    </row>
  </sheetData>
  <sortState ref="B50:C71">
    <sortCondition ref="C50"/>
  </sortState>
  <mergeCells count="5">
    <mergeCell ref="B2:F2"/>
    <mergeCell ref="B34:F34"/>
    <mergeCell ref="B33:F33"/>
    <mergeCell ref="B35:C35"/>
    <mergeCell ref="B36:C36"/>
  </mergeCells>
  <hyperlinks>
    <hyperlink ref="F1" location="Índice!A1" display="[índice Ç]"/>
    <hyperlink ref="B36" r:id="rId1" display="http://www.observatorioemigracao.pt/np4/6415"/>
    <hyperlink ref="B36:C36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93</v>
      </c>
      <c r="C2" s="341"/>
      <c r="D2" s="341"/>
      <c r="E2" s="341"/>
      <c r="F2" s="341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4" customFormat="1" ht="15" customHeight="1" x14ac:dyDescent="0.25">
      <c r="A33" s="219" t="s">
        <v>9</v>
      </c>
      <c r="B33" s="297" t="s">
        <v>126</v>
      </c>
      <c r="C33" s="308"/>
      <c r="D33" s="308"/>
      <c r="E33" s="308"/>
      <c r="F33" s="294"/>
      <c r="G33" s="4"/>
      <c r="H33" s="4"/>
      <c r="I33" s="5"/>
      <c r="J33" s="5"/>
      <c r="K33" s="5"/>
      <c r="L33"/>
      <c r="M33"/>
      <c r="N33"/>
      <c r="O33"/>
    </row>
    <row r="34" spans="1:15" s="104" customFormat="1" ht="120" customHeight="1" x14ac:dyDescent="0.25">
      <c r="A34" s="43" t="s">
        <v>10</v>
      </c>
      <c r="B34" s="309" t="s">
        <v>65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90" t="s">
        <v>128</v>
      </c>
      <c r="C35" s="291"/>
    </row>
    <row r="36" spans="1:15" s="265" customFormat="1" ht="15" customHeight="1" x14ac:dyDescent="0.25">
      <c r="A36" s="263" t="s">
        <v>2</v>
      </c>
      <c r="B36" s="292" t="s">
        <v>107</v>
      </c>
      <c r="C36" s="292"/>
      <c r="D36" s="235"/>
      <c r="E36" s="235"/>
      <c r="F36" s="235"/>
      <c r="G36" s="235"/>
      <c r="H36" s="264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9" ht="12" customHeight="1" x14ac:dyDescent="0.2">
      <c r="B49" s="174" t="s">
        <v>16</v>
      </c>
      <c r="C49" s="175">
        <v>5.3461381442096466E-2</v>
      </c>
    </row>
    <row r="50" spans="1:9" ht="12" customHeight="1" x14ac:dyDescent="0.25">
      <c r="B50" s="176" t="s">
        <v>38</v>
      </c>
      <c r="C50" s="179">
        <v>9.1106017358603936E-2</v>
      </c>
    </row>
    <row r="51" spans="1:9" ht="12" customHeight="1" x14ac:dyDescent="0.2">
      <c r="B51" s="174" t="s">
        <v>23</v>
      </c>
      <c r="C51" s="175">
        <v>0.14564100095087926</v>
      </c>
    </row>
    <row r="52" spans="1:9" ht="12" customHeight="1" x14ac:dyDescent="0.2">
      <c r="B52" s="174" t="s">
        <v>4</v>
      </c>
      <c r="C52" s="175">
        <v>0.18504412189259789</v>
      </c>
      <c r="E52" s="36"/>
      <c r="F52" s="36"/>
    </row>
    <row r="53" spans="1:9" ht="12" customHeight="1" x14ac:dyDescent="0.2">
      <c r="B53" s="174" t="s">
        <v>29</v>
      </c>
      <c r="C53" s="175">
        <v>0.34627174992444193</v>
      </c>
      <c r="E53" s="36"/>
      <c r="F53" s="36"/>
    </row>
    <row r="54" spans="1:9" ht="12" customHeight="1" x14ac:dyDescent="0.25">
      <c r="B54" s="176" t="s">
        <v>17</v>
      </c>
      <c r="C54" s="178">
        <v>0.50383059437191591</v>
      </c>
      <c r="E54" s="78"/>
      <c r="F54" s="78"/>
    </row>
    <row r="55" spans="1:9" ht="12" customHeight="1" x14ac:dyDescent="0.2">
      <c r="B55" s="174" t="s">
        <v>34</v>
      </c>
      <c r="C55" s="175">
        <v>0.55405264800749143</v>
      </c>
    </row>
    <row r="56" spans="1:9" ht="12" customHeight="1" x14ac:dyDescent="0.2">
      <c r="B56" s="174" t="s">
        <v>22</v>
      </c>
      <c r="C56" s="175">
        <v>0.62643818186740297</v>
      </c>
    </row>
    <row r="57" spans="1:9" ht="12" customHeight="1" x14ac:dyDescent="0.2">
      <c r="B57" s="223" t="s">
        <v>27</v>
      </c>
      <c r="C57" s="224">
        <v>0.96926183531523447</v>
      </c>
      <c r="E57" s="190"/>
      <c r="F57" s="190"/>
    </row>
    <row r="58" spans="1:9" ht="12" customHeight="1" x14ac:dyDescent="0.25">
      <c r="B58" s="176" t="s">
        <v>20</v>
      </c>
      <c r="C58" s="179">
        <v>1.0551867631031406</v>
      </c>
    </row>
    <row r="59" spans="1:9" ht="12" customHeight="1" x14ac:dyDescent="0.2">
      <c r="B59" s="174" t="s">
        <v>28</v>
      </c>
      <c r="C59" s="175">
        <v>1.1621093973510086</v>
      </c>
      <c r="E59" s="78"/>
      <c r="F59" s="78"/>
    </row>
    <row r="60" spans="1:9" ht="12" customHeight="1" x14ac:dyDescent="0.2">
      <c r="B60" s="174" t="s">
        <v>26</v>
      </c>
      <c r="C60" s="175">
        <v>1.2040482466921518</v>
      </c>
      <c r="E60" s="190"/>
      <c r="F60" s="190"/>
    </row>
    <row r="61" spans="1:9" ht="12" customHeight="1" x14ac:dyDescent="0.25">
      <c r="B61" s="176" t="s">
        <v>18</v>
      </c>
      <c r="C61" s="178">
        <v>2.3171531017465394</v>
      </c>
    </row>
    <row r="62" spans="1:9" ht="12" customHeight="1" x14ac:dyDescent="0.25">
      <c r="B62" s="232" t="s">
        <v>31</v>
      </c>
      <c r="C62" s="178">
        <v>2.4116196218141956</v>
      </c>
    </row>
    <row r="63" spans="1:9" ht="12" customHeight="1" x14ac:dyDescent="0.2">
      <c r="A63" s="38"/>
      <c r="B63" s="174" t="s">
        <v>30</v>
      </c>
      <c r="C63" s="175">
        <v>3.2100128698112864</v>
      </c>
      <c r="D63" s="38"/>
      <c r="G63" s="38"/>
      <c r="H63" s="38"/>
      <c r="I63" s="38"/>
    </row>
    <row r="64" spans="1:9" ht="12" customHeight="1" x14ac:dyDescent="0.2">
      <c r="A64" s="38"/>
      <c r="B64" s="174" t="s">
        <v>32</v>
      </c>
      <c r="C64" s="175">
        <v>5.7984451403769022</v>
      </c>
      <c r="D64" s="38"/>
      <c r="E64" s="78"/>
      <c r="F64" s="78"/>
      <c r="G64" s="38"/>
      <c r="H64" s="38"/>
      <c r="I64" s="38"/>
    </row>
    <row r="65" spans="1:14" ht="12" customHeight="1" x14ac:dyDescent="0.25">
      <c r="A65" s="23"/>
      <c r="B65" s="177" t="s">
        <v>59</v>
      </c>
      <c r="C65" s="178">
        <v>11.892450879007239</v>
      </c>
      <c r="D65" s="36"/>
      <c r="G65" s="36"/>
      <c r="H65" s="36"/>
      <c r="I65" s="36"/>
      <c r="L65" s="7"/>
      <c r="M65" s="7"/>
      <c r="N65" s="7"/>
    </row>
    <row r="66" spans="1:14" ht="12" customHeight="1" x14ac:dyDescent="0.2">
      <c r="A66" s="23"/>
      <c r="B66" s="174" t="s">
        <v>24</v>
      </c>
      <c r="C66" s="175">
        <v>14.069296535173242</v>
      </c>
      <c r="D66" s="36"/>
      <c r="E66" s="190"/>
      <c r="F66" s="190"/>
      <c r="G66" s="36"/>
      <c r="H66" s="36"/>
      <c r="I66" s="36"/>
    </row>
    <row r="67" spans="1:14" ht="12" customHeight="1" x14ac:dyDescent="0.2">
      <c r="A67" s="23"/>
      <c r="B67" s="174" t="s">
        <v>5</v>
      </c>
      <c r="C67" s="175" t="s">
        <v>6</v>
      </c>
      <c r="D67" s="37"/>
      <c r="E67" s="37"/>
      <c r="F67" s="37"/>
      <c r="G67" s="37"/>
      <c r="H67" s="37"/>
      <c r="I67" s="37"/>
    </row>
    <row r="68" spans="1:14" ht="12" customHeight="1" x14ac:dyDescent="0.25">
      <c r="A68" s="23"/>
      <c r="B68" s="177" t="s">
        <v>7</v>
      </c>
      <c r="C68" s="178" t="s">
        <v>6</v>
      </c>
      <c r="D68" s="36"/>
      <c r="E68" s="36"/>
      <c r="F68" s="36"/>
      <c r="G68" s="36"/>
      <c r="H68" s="36"/>
      <c r="I68" s="36"/>
    </row>
    <row r="69" spans="1:14" s="38" customFormat="1" ht="12" customHeight="1" x14ac:dyDescent="0.25">
      <c r="B69" s="232" t="s">
        <v>19</v>
      </c>
      <c r="C69" s="179" t="s">
        <v>6</v>
      </c>
      <c r="D69" s="78"/>
      <c r="E69" s="57"/>
      <c r="F69" s="57"/>
    </row>
    <row r="70" spans="1:14" s="38" customFormat="1" ht="12" customHeight="1" x14ac:dyDescent="0.2">
      <c r="B70" s="174" t="s">
        <v>21</v>
      </c>
      <c r="C70" s="175" t="s">
        <v>6</v>
      </c>
      <c r="D70" s="78"/>
      <c r="E70" s="57"/>
      <c r="F70" s="57"/>
    </row>
    <row r="71" spans="1:14" s="38" customFormat="1" ht="12" customHeight="1" x14ac:dyDescent="0.2">
      <c r="B71" s="223" t="s">
        <v>25</v>
      </c>
      <c r="C71" s="224" t="s">
        <v>6</v>
      </c>
      <c r="E71" s="36"/>
      <c r="F71" s="36"/>
    </row>
  </sheetData>
  <mergeCells count="5">
    <mergeCell ref="B2:F2"/>
    <mergeCell ref="B34:F34"/>
    <mergeCell ref="B33:F33"/>
    <mergeCell ref="B35:C35"/>
    <mergeCell ref="B36:C36"/>
  </mergeCells>
  <hyperlinks>
    <hyperlink ref="F1" location="Índice!A1" display="[índice Ç]"/>
    <hyperlink ref="B36" r:id="rId1" display="http://www.observatorioemigracao.pt/np4/6415"/>
    <hyperlink ref="B36:C36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04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94</v>
      </c>
      <c r="C2" s="341"/>
      <c r="D2" s="341"/>
      <c r="E2" s="341"/>
      <c r="F2" s="341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B3" s="21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4" customFormat="1" ht="30" customHeight="1" x14ac:dyDescent="0.25">
      <c r="A33" s="219" t="s">
        <v>9</v>
      </c>
      <c r="B33" s="297" t="s">
        <v>112</v>
      </c>
      <c r="C33" s="308"/>
      <c r="D33" s="308"/>
      <c r="E33" s="308"/>
      <c r="F33" s="294"/>
      <c r="G33" s="4"/>
      <c r="H33" s="4"/>
      <c r="I33" s="5"/>
      <c r="J33" s="5"/>
      <c r="K33" s="5"/>
      <c r="L33"/>
      <c r="M33"/>
      <c r="N33"/>
      <c r="O33"/>
    </row>
    <row r="34" spans="1:15" s="104" customFormat="1" ht="105" customHeight="1" x14ac:dyDescent="0.25">
      <c r="A34" s="43" t="s">
        <v>10</v>
      </c>
      <c r="B34" s="309" t="s">
        <v>75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90" t="s">
        <v>128</v>
      </c>
      <c r="C35" s="291"/>
    </row>
    <row r="36" spans="1:15" s="265" customFormat="1" ht="15" customHeight="1" x14ac:dyDescent="0.25">
      <c r="A36" s="263" t="s">
        <v>2</v>
      </c>
      <c r="B36" s="292" t="s">
        <v>107</v>
      </c>
      <c r="C36" s="292"/>
      <c r="D36" s="235"/>
      <c r="E36" s="235"/>
      <c r="F36" s="235"/>
      <c r="G36" s="235"/>
      <c r="H36" s="264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14" ht="12" customHeight="1" x14ac:dyDescent="0.2">
      <c r="B49" s="247" t="s">
        <v>28</v>
      </c>
      <c r="C49" s="244">
        <v>-481</v>
      </c>
      <c r="D49" s="175"/>
    </row>
    <row r="50" spans="1:14" ht="12" customHeight="1" x14ac:dyDescent="0.2">
      <c r="B50" s="223" t="s">
        <v>32</v>
      </c>
      <c r="C50" s="246">
        <v>-290</v>
      </c>
      <c r="D50" s="175"/>
    </row>
    <row r="51" spans="1:14" ht="12" customHeight="1" x14ac:dyDescent="0.2">
      <c r="B51" s="248" t="s">
        <v>76</v>
      </c>
      <c r="C51" s="176">
        <v>-261</v>
      </c>
      <c r="D51" s="175"/>
    </row>
    <row r="52" spans="1:14" ht="12" customHeight="1" x14ac:dyDescent="0.2">
      <c r="B52" s="247" t="s">
        <v>22</v>
      </c>
      <c r="C52" s="244">
        <v>-250</v>
      </c>
      <c r="D52" s="175"/>
      <c r="E52" s="36"/>
      <c r="F52" s="36"/>
    </row>
    <row r="53" spans="1:14" ht="12" customHeight="1" x14ac:dyDescent="0.2">
      <c r="B53" s="247" t="s">
        <v>5</v>
      </c>
      <c r="C53" s="244">
        <v>-202</v>
      </c>
      <c r="D53" s="178"/>
      <c r="E53" s="36"/>
      <c r="F53" s="36"/>
    </row>
    <row r="54" spans="1:14" ht="12" customHeight="1" x14ac:dyDescent="0.2">
      <c r="B54" s="174" t="s">
        <v>29</v>
      </c>
      <c r="C54" s="244">
        <v>-26</v>
      </c>
      <c r="D54" s="175"/>
    </row>
    <row r="55" spans="1:14" ht="12" customHeight="1" x14ac:dyDescent="0.2">
      <c r="B55" s="174" t="s">
        <v>27</v>
      </c>
      <c r="C55" s="244">
        <v>-18</v>
      </c>
      <c r="D55" s="178"/>
      <c r="E55" s="212"/>
      <c r="F55" s="212"/>
    </row>
    <row r="56" spans="1:14" ht="12" customHeight="1" x14ac:dyDescent="0.2">
      <c r="B56" s="174" t="s">
        <v>16</v>
      </c>
      <c r="C56" s="244">
        <v>-10</v>
      </c>
      <c r="D56" s="175"/>
    </row>
    <row r="57" spans="1:14" ht="12" customHeight="1" x14ac:dyDescent="0.2">
      <c r="B57" s="174" t="s">
        <v>19</v>
      </c>
      <c r="C57" s="244">
        <v>-10</v>
      </c>
      <c r="D57" s="175"/>
      <c r="E57" s="78"/>
      <c r="F57" s="78"/>
    </row>
    <row r="58" spans="1:14" ht="12" customHeight="1" x14ac:dyDescent="0.2">
      <c r="B58" s="174" t="s">
        <v>59</v>
      </c>
      <c r="C58" s="244">
        <v>-2</v>
      </c>
      <c r="D58" s="178"/>
      <c r="E58" s="212"/>
      <c r="F58" s="212"/>
    </row>
    <row r="59" spans="1:14" ht="12" customHeight="1" x14ac:dyDescent="0.2">
      <c r="B59" s="174" t="s">
        <v>17</v>
      </c>
      <c r="C59" s="244">
        <v>6</v>
      </c>
      <c r="D59" s="224"/>
    </row>
    <row r="60" spans="1:14" ht="12" customHeight="1" x14ac:dyDescent="0.2">
      <c r="A60" s="212"/>
      <c r="B60" s="247" t="s">
        <v>79</v>
      </c>
      <c r="C60" s="244">
        <v>19</v>
      </c>
      <c r="D60" s="175"/>
      <c r="G60" s="212"/>
      <c r="H60" s="212"/>
      <c r="I60" s="212"/>
    </row>
    <row r="61" spans="1:14" ht="12" customHeight="1" x14ac:dyDescent="0.2">
      <c r="A61" s="212"/>
      <c r="B61" s="247" t="s">
        <v>38</v>
      </c>
      <c r="C61" s="244">
        <v>51</v>
      </c>
      <c r="D61" s="179"/>
      <c r="E61" s="78"/>
      <c r="F61" s="78"/>
      <c r="G61" s="212"/>
      <c r="H61" s="212"/>
      <c r="I61" s="212"/>
    </row>
    <row r="62" spans="1:14" ht="12" customHeight="1" x14ac:dyDescent="0.2">
      <c r="A62" s="212"/>
      <c r="B62" s="247" t="s">
        <v>18</v>
      </c>
      <c r="C62" s="244">
        <v>74</v>
      </c>
      <c r="D62" s="179"/>
      <c r="E62" s="78"/>
      <c r="F62" s="78"/>
      <c r="G62" s="212"/>
      <c r="H62" s="212"/>
      <c r="I62" s="212"/>
    </row>
    <row r="63" spans="1:14" ht="12" customHeight="1" x14ac:dyDescent="0.2">
      <c r="A63" s="23"/>
      <c r="B63" s="177" t="s">
        <v>20</v>
      </c>
      <c r="C63" s="176">
        <v>87</v>
      </c>
      <c r="D63" s="175"/>
      <c r="G63" s="36"/>
      <c r="H63" s="36"/>
      <c r="I63" s="36"/>
      <c r="L63" s="7"/>
      <c r="M63" s="7"/>
      <c r="N63" s="7"/>
    </row>
    <row r="64" spans="1:14" ht="12" customHeight="1" x14ac:dyDescent="0.2">
      <c r="A64" s="23"/>
      <c r="B64" s="248" t="s">
        <v>77</v>
      </c>
      <c r="C64" s="176">
        <v>125</v>
      </c>
      <c r="D64" s="175"/>
      <c r="E64" s="37"/>
      <c r="F64" s="37"/>
      <c r="G64" s="37"/>
      <c r="H64" s="37"/>
      <c r="I64" s="37"/>
    </row>
    <row r="65" spans="1:9" ht="12" customHeight="1" x14ac:dyDescent="0.25">
      <c r="A65" s="23"/>
      <c r="B65" s="176" t="s">
        <v>24</v>
      </c>
      <c r="C65" s="245">
        <v>251</v>
      </c>
      <c r="D65" s="178"/>
      <c r="E65" s="36"/>
      <c r="F65" s="36"/>
      <c r="G65" s="36"/>
      <c r="H65" s="36"/>
      <c r="I65" s="36"/>
    </row>
    <row r="66" spans="1:9" s="212" customFormat="1" ht="12" customHeight="1" x14ac:dyDescent="0.2">
      <c r="B66" s="223" t="s">
        <v>26</v>
      </c>
      <c r="C66" s="246">
        <v>441</v>
      </c>
      <c r="D66" s="175"/>
      <c r="E66" s="57"/>
      <c r="F66" s="57"/>
    </row>
    <row r="67" spans="1:9" s="212" customFormat="1" ht="12" customHeight="1" x14ac:dyDescent="0.2">
      <c r="B67" s="177" t="s">
        <v>30</v>
      </c>
      <c r="C67" s="176">
        <v>5722</v>
      </c>
      <c r="D67" s="224"/>
      <c r="E67" s="57"/>
      <c r="F67" s="57"/>
    </row>
    <row r="68" spans="1:9" s="212" customFormat="1" ht="12" customHeight="1" x14ac:dyDescent="0.2">
      <c r="B68" s="174"/>
      <c r="C68" s="175"/>
      <c r="E68" s="36"/>
      <c r="F68" s="36"/>
    </row>
  </sheetData>
  <sortState ref="B49:C67">
    <sortCondition ref="C49:C67"/>
  </sortState>
  <mergeCells count="5">
    <mergeCell ref="B2:F2"/>
    <mergeCell ref="B33:F33"/>
    <mergeCell ref="B34:F34"/>
    <mergeCell ref="B35:C35"/>
    <mergeCell ref="B36:C36"/>
  </mergeCells>
  <hyperlinks>
    <hyperlink ref="F1" location="Índice!A1" display="[índice Ç]"/>
    <hyperlink ref="B36" r:id="rId1" display="http://www.observatorioemigracao.pt/np4/6415"/>
    <hyperlink ref="B36:C36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95</v>
      </c>
      <c r="C2" s="342"/>
      <c r="D2" s="342"/>
      <c r="E2" s="342"/>
      <c r="F2" s="342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0"/>
      <c r="C3" s="71"/>
      <c r="D3" s="71"/>
      <c r="E3" s="71"/>
      <c r="F3" s="71"/>
      <c r="G3" s="46"/>
      <c r="H3" s="46"/>
      <c r="I3" s="46"/>
      <c r="J3" s="8"/>
      <c r="K3" s="8"/>
      <c r="L3" s="8"/>
      <c r="M3" s="8"/>
      <c r="N3" s="8"/>
      <c r="O3" s="46"/>
      <c r="P3" s="46"/>
    </row>
    <row r="4" spans="1:16" s="10" customFormat="1" ht="15" customHeight="1" x14ac:dyDescent="0.25">
      <c r="B4" s="70"/>
      <c r="C4" s="71"/>
      <c r="D4" s="71"/>
      <c r="E4" s="71"/>
      <c r="F4" s="71"/>
      <c r="G4" s="46"/>
      <c r="H4" s="46"/>
      <c r="I4" s="46"/>
      <c r="J4" s="8"/>
      <c r="K4" s="8"/>
      <c r="L4" s="8"/>
      <c r="M4" s="8"/>
      <c r="N4" s="8"/>
      <c r="O4" s="46"/>
      <c r="P4" s="46"/>
    </row>
    <row r="5" spans="1:16" s="10" customFormat="1" ht="15" customHeight="1" x14ac:dyDescent="0.25">
      <c r="B5" s="70"/>
      <c r="C5" s="71"/>
      <c r="D5" s="71"/>
      <c r="E5" s="71"/>
      <c r="F5" s="71"/>
      <c r="G5" s="46"/>
      <c r="H5" s="46"/>
      <c r="I5" s="46"/>
      <c r="J5" s="8"/>
      <c r="K5" s="8"/>
      <c r="L5" s="8"/>
      <c r="M5" s="8"/>
      <c r="N5" s="8"/>
      <c r="O5" s="46"/>
      <c r="P5" s="46"/>
    </row>
    <row r="6" spans="1:16" s="10" customFormat="1" ht="15" customHeight="1" x14ac:dyDescent="0.25">
      <c r="B6" s="70"/>
      <c r="C6" s="71"/>
      <c r="D6" s="71"/>
      <c r="E6" s="71"/>
      <c r="F6" s="71"/>
      <c r="G6" s="46"/>
      <c r="H6" s="46"/>
      <c r="I6" s="46"/>
      <c r="J6" s="8"/>
      <c r="K6" s="8"/>
      <c r="L6" s="8"/>
      <c r="M6" s="8"/>
      <c r="N6" s="8"/>
      <c r="O6" s="46"/>
      <c r="P6" s="46"/>
    </row>
    <row r="7" spans="1:16" s="10" customFormat="1" ht="15" customHeight="1" x14ac:dyDescent="0.25">
      <c r="B7" s="70"/>
      <c r="C7" s="71"/>
      <c r="D7" s="71"/>
      <c r="E7" s="71"/>
      <c r="F7" s="71"/>
      <c r="G7" s="46"/>
      <c r="H7" s="46"/>
      <c r="I7" s="46"/>
      <c r="J7" s="8"/>
      <c r="K7" s="8"/>
      <c r="L7" s="8"/>
      <c r="M7" s="8"/>
      <c r="N7" s="8"/>
      <c r="O7" s="46"/>
      <c r="P7" s="46"/>
    </row>
    <row r="8" spans="1:16" s="10" customFormat="1" ht="15" customHeight="1" x14ac:dyDescent="0.25">
      <c r="B8" s="70"/>
      <c r="C8" s="71"/>
      <c r="D8" s="71"/>
      <c r="E8" s="71"/>
      <c r="F8" s="71"/>
      <c r="G8" s="46"/>
      <c r="H8" s="46"/>
      <c r="I8" s="46"/>
      <c r="J8" s="8"/>
      <c r="K8" s="8"/>
      <c r="L8" s="8"/>
      <c r="M8" s="8"/>
      <c r="N8" s="8"/>
      <c r="O8" s="46"/>
      <c r="P8" s="46"/>
    </row>
    <row r="9" spans="1:16" s="10" customFormat="1" ht="15" customHeight="1" x14ac:dyDescent="0.25">
      <c r="B9" s="70"/>
      <c r="C9" s="71"/>
      <c r="D9" s="71"/>
      <c r="E9" s="71"/>
      <c r="F9" s="71"/>
      <c r="G9" s="46"/>
      <c r="H9" s="46"/>
      <c r="I9" s="46"/>
      <c r="J9" s="8"/>
      <c r="K9" s="8"/>
      <c r="L9" s="8"/>
      <c r="M9" s="8"/>
      <c r="N9" s="8"/>
      <c r="O9" s="46"/>
      <c r="P9" s="46"/>
    </row>
    <row r="10" spans="1:16" s="10" customFormat="1" ht="15" customHeight="1" x14ac:dyDescent="0.25">
      <c r="B10" s="70"/>
      <c r="C10" s="71"/>
      <c r="D10" s="71"/>
      <c r="E10" s="71"/>
      <c r="F10" s="71"/>
      <c r="G10" s="46"/>
      <c r="H10" s="46"/>
      <c r="I10" s="46"/>
      <c r="J10" s="8"/>
      <c r="K10" s="8"/>
      <c r="L10" s="8"/>
      <c r="M10" s="8"/>
      <c r="N10" s="8"/>
      <c r="O10" s="46"/>
      <c r="P10" s="46"/>
    </row>
    <row r="11" spans="1:16" s="10" customFormat="1" ht="15" customHeight="1" x14ac:dyDescent="0.25">
      <c r="B11" s="70"/>
      <c r="C11" s="71"/>
      <c r="D11" s="71"/>
      <c r="E11" s="71"/>
      <c r="F11" s="71"/>
      <c r="G11" s="46"/>
      <c r="H11" s="46"/>
      <c r="I11" s="46"/>
      <c r="J11" s="8"/>
      <c r="K11" s="8"/>
      <c r="L11" s="8"/>
      <c r="M11" s="8"/>
      <c r="N11" s="8"/>
      <c r="O11" s="46"/>
      <c r="P11" s="46"/>
    </row>
    <row r="12" spans="1:16" s="10" customFormat="1" ht="15" customHeight="1" x14ac:dyDescent="0.25">
      <c r="B12" s="70"/>
      <c r="C12" s="71"/>
      <c r="D12" s="71"/>
      <c r="E12" s="71"/>
      <c r="F12" s="71"/>
      <c r="G12" s="46"/>
      <c r="H12" s="46"/>
      <c r="I12" s="46"/>
      <c r="J12" s="8"/>
      <c r="K12" s="8"/>
      <c r="L12" s="8"/>
      <c r="M12" s="8"/>
      <c r="N12" s="8"/>
      <c r="O12" s="46"/>
      <c r="P12" s="46"/>
    </row>
    <row r="13" spans="1:16" s="10" customFormat="1" ht="15" customHeight="1" x14ac:dyDescent="0.25">
      <c r="B13" s="70"/>
      <c r="C13" s="71"/>
      <c r="D13" s="71"/>
      <c r="E13" s="71"/>
      <c r="F13" s="71"/>
      <c r="G13" s="46"/>
      <c r="H13" s="46"/>
      <c r="I13" s="46"/>
      <c r="J13" s="8"/>
      <c r="K13" s="8"/>
      <c r="L13" s="8"/>
      <c r="M13" s="8"/>
      <c r="N13" s="8"/>
      <c r="O13" s="46"/>
      <c r="P13" s="46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13" s="104" customFormat="1" ht="30" customHeight="1" x14ac:dyDescent="0.25">
      <c r="A33" s="43" t="s">
        <v>9</v>
      </c>
      <c r="B33" s="297" t="s">
        <v>114</v>
      </c>
      <c r="C33" s="297"/>
      <c r="D33" s="297"/>
      <c r="E33" s="297"/>
      <c r="F33" s="297"/>
      <c r="G33" s="261"/>
      <c r="H33" s="262"/>
      <c r="I33" s="262"/>
      <c r="J33"/>
      <c r="K33"/>
      <c r="L33"/>
      <c r="M33"/>
    </row>
    <row r="34" spans="1:13" s="1" customFormat="1" ht="105" customHeight="1" x14ac:dyDescent="0.25">
      <c r="A34" s="43" t="s">
        <v>10</v>
      </c>
      <c r="B34" s="301" t="s">
        <v>70</v>
      </c>
      <c r="C34" s="285"/>
      <c r="D34" s="285"/>
      <c r="E34" s="285"/>
      <c r="F34" s="285"/>
    </row>
    <row r="35" spans="1:13" s="229" customFormat="1" ht="15" customHeight="1" x14ac:dyDescent="0.25">
      <c r="A35" s="270" t="s">
        <v>33</v>
      </c>
      <c r="B35" s="290" t="s">
        <v>128</v>
      </c>
      <c r="C35" s="291"/>
    </row>
    <row r="36" spans="1:13" s="265" customFormat="1" ht="15" customHeight="1" x14ac:dyDescent="0.25">
      <c r="A36" s="263" t="s">
        <v>2</v>
      </c>
      <c r="B36" s="292" t="s">
        <v>107</v>
      </c>
      <c r="C36" s="292"/>
      <c r="D36" s="235"/>
      <c r="E36" s="235"/>
      <c r="F36" s="235"/>
      <c r="G36" s="235"/>
      <c r="H36" s="264"/>
    </row>
    <row r="37" spans="1:13" ht="15" customHeight="1" x14ac:dyDescent="0.25"/>
    <row r="38" spans="1:13" ht="15" customHeight="1" x14ac:dyDescent="0.25"/>
    <row r="39" spans="1:13" ht="15" customHeight="1" x14ac:dyDescent="0.25"/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50" spans="1:14" ht="12" customHeight="1" x14ac:dyDescent="0.25">
      <c r="B50" s="180" t="s">
        <v>7</v>
      </c>
      <c r="C50" s="107">
        <v>1491</v>
      </c>
      <c r="D50"/>
      <c r="E50"/>
    </row>
    <row r="51" spans="1:14" ht="12" customHeight="1" x14ac:dyDescent="0.25">
      <c r="B51" s="181" t="s">
        <v>59</v>
      </c>
      <c r="C51" s="113">
        <v>2011</v>
      </c>
      <c r="D51"/>
      <c r="E51"/>
    </row>
    <row r="52" spans="1:14" ht="12" customHeight="1" x14ac:dyDescent="0.25">
      <c r="B52" s="181" t="s">
        <v>20</v>
      </c>
      <c r="C52" s="113">
        <v>2862</v>
      </c>
      <c r="D52"/>
      <c r="E52"/>
    </row>
    <row r="53" spans="1:14" ht="12" customHeight="1" x14ac:dyDescent="0.25">
      <c r="B53" s="181" t="s">
        <v>17</v>
      </c>
      <c r="C53" s="113">
        <v>2925</v>
      </c>
      <c r="D53"/>
      <c r="E53"/>
    </row>
    <row r="54" spans="1:14" ht="12" customHeight="1" x14ac:dyDescent="0.25">
      <c r="B54" s="181" t="s">
        <v>27</v>
      </c>
      <c r="C54" s="113">
        <v>3493</v>
      </c>
      <c r="D54"/>
      <c r="E54"/>
    </row>
    <row r="55" spans="1:14" ht="12" customHeight="1" x14ac:dyDescent="0.25">
      <c r="B55" s="181" t="s">
        <v>25</v>
      </c>
      <c r="C55" s="113">
        <v>3767</v>
      </c>
      <c r="D55"/>
      <c r="E55"/>
    </row>
    <row r="56" spans="1:14" ht="12" customHeight="1" x14ac:dyDescent="0.25">
      <c r="B56" s="180" t="s">
        <v>34</v>
      </c>
      <c r="C56" s="107">
        <v>3866</v>
      </c>
      <c r="D56"/>
      <c r="E56"/>
    </row>
    <row r="57" spans="1:14" ht="12" customHeight="1" x14ac:dyDescent="0.25">
      <c r="B57" s="181" t="s">
        <v>29</v>
      </c>
      <c r="C57" s="113">
        <v>4273</v>
      </c>
      <c r="D57"/>
      <c r="E57"/>
    </row>
    <row r="58" spans="1:14" ht="12" customHeight="1" x14ac:dyDescent="0.25">
      <c r="B58" s="181" t="s">
        <v>23</v>
      </c>
      <c r="C58" s="113">
        <v>6657</v>
      </c>
      <c r="D58"/>
      <c r="E58"/>
    </row>
    <row r="59" spans="1:14" ht="12" customHeight="1" x14ac:dyDescent="0.25">
      <c r="A59" s="27"/>
      <c r="B59" s="181" t="s">
        <v>16</v>
      </c>
      <c r="C59" s="113">
        <v>18570</v>
      </c>
      <c r="D59"/>
      <c r="E59"/>
      <c r="F59" s="27"/>
      <c r="G59" s="27"/>
      <c r="H59" s="27"/>
      <c r="I59" s="27"/>
    </row>
    <row r="60" spans="1:14" ht="12" customHeight="1" x14ac:dyDescent="0.25">
      <c r="A60" s="27"/>
      <c r="B60" s="181" t="s">
        <v>26</v>
      </c>
      <c r="C60" s="113">
        <v>18713</v>
      </c>
      <c r="D60"/>
      <c r="E60"/>
      <c r="F60" s="27"/>
      <c r="G60" s="27"/>
      <c r="H60" s="27"/>
      <c r="I60" s="27"/>
      <c r="L60" s="7"/>
      <c r="M60" s="7"/>
      <c r="N60" s="7"/>
    </row>
    <row r="61" spans="1:14" ht="12" customHeight="1" x14ac:dyDescent="0.25">
      <c r="A61" s="23"/>
      <c r="B61" s="181" t="s">
        <v>31</v>
      </c>
      <c r="C61" s="113">
        <v>36828</v>
      </c>
      <c r="D61"/>
      <c r="E61"/>
      <c r="F61" s="24"/>
      <c r="G61" s="24"/>
      <c r="H61" s="24"/>
      <c r="I61" s="24"/>
    </row>
    <row r="62" spans="1:14" ht="12" customHeight="1" x14ac:dyDescent="0.25">
      <c r="A62" s="23"/>
      <c r="B62" s="181" t="s">
        <v>4</v>
      </c>
      <c r="C62" s="113">
        <v>37326</v>
      </c>
      <c r="D62"/>
      <c r="E62"/>
      <c r="F62" s="24"/>
      <c r="G62" s="24"/>
      <c r="H62" s="24"/>
      <c r="I62" s="24"/>
    </row>
    <row r="63" spans="1:14" ht="12" customHeight="1" x14ac:dyDescent="0.25">
      <c r="A63" s="23"/>
      <c r="B63" s="181" t="s">
        <v>24</v>
      </c>
      <c r="C63" s="113">
        <v>72821</v>
      </c>
      <c r="D63"/>
      <c r="E63"/>
      <c r="F63" s="26"/>
      <c r="G63" s="26"/>
      <c r="H63" s="26"/>
      <c r="I63" s="26"/>
    </row>
    <row r="64" spans="1:14" ht="12" customHeight="1" x14ac:dyDescent="0.25">
      <c r="B64" s="181" t="s">
        <v>28</v>
      </c>
      <c r="C64" s="113">
        <v>94319</v>
      </c>
      <c r="D64"/>
      <c r="E64"/>
    </row>
    <row r="65" spans="1:9" ht="12" customHeight="1" x14ac:dyDescent="0.25">
      <c r="B65" s="181" t="s">
        <v>22</v>
      </c>
      <c r="C65" s="113">
        <v>114705</v>
      </c>
      <c r="D65"/>
      <c r="E65"/>
    </row>
    <row r="66" spans="1:9" s="27" customFormat="1" ht="12" customHeight="1" x14ac:dyDescent="0.25">
      <c r="A66" s="23"/>
      <c r="B66" s="181" t="s">
        <v>18</v>
      </c>
      <c r="C66" s="113">
        <v>137973</v>
      </c>
      <c r="D66"/>
      <c r="E66"/>
      <c r="F66" s="24"/>
      <c r="G66" s="24"/>
      <c r="H66" s="24"/>
      <c r="I66" s="24"/>
    </row>
    <row r="67" spans="1:9" s="27" customFormat="1" ht="12" customHeight="1" x14ac:dyDescent="0.25">
      <c r="B67" s="180" t="s">
        <v>19</v>
      </c>
      <c r="C67" s="107">
        <v>143160</v>
      </c>
      <c r="D67"/>
      <c r="E67"/>
      <c r="F67" s="21"/>
    </row>
    <row r="68" spans="1:9" s="27" customFormat="1" ht="12" customHeight="1" x14ac:dyDescent="0.25">
      <c r="B68" s="181" t="s">
        <v>38</v>
      </c>
      <c r="C68" s="113">
        <v>161936</v>
      </c>
      <c r="D68"/>
      <c r="E68"/>
      <c r="F68" s="21"/>
    </row>
    <row r="69" spans="1:9" s="27" customFormat="1" ht="12" customHeight="1" x14ac:dyDescent="0.25">
      <c r="B69" s="181" t="s">
        <v>30</v>
      </c>
      <c r="C69" s="113">
        <v>165000</v>
      </c>
      <c r="D69"/>
      <c r="E69"/>
      <c r="F69" s="21"/>
    </row>
    <row r="70" spans="1:9" ht="12" customHeight="1" x14ac:dyDescent="0.25">
      <c r="A70" s="27"/>
      <c r="B70" s="181" t="s">
        <v>32</v>
      </c>
      <c r="C70" s="113">
        <v>214087</v>
      </c>
      <c r="D70"/>
      <c r="E70"/>
      <c r="F70" s="27"/>
      <c r="G70" s="27"/>
      <c r="H70" s="27"/>
      <c r="I70" s="27"/>
    </row>
    <row r="71" spans="1:9" ht="12" customHeight="1" x14ac:dyDescent="0.25">
      <c r="B71" s="174" t="s">
        <v>21</v>
      </c>
      <c r="C71" s="113">
        <v>603600</v>
      </c>
      <c r="D71"/>
      <c r="E71"/>
    </row>
    <row r="72" spans="1:9" ht="12" customHeight="1" x14ac:dyDescent="0.25">
      <c r="B72" s="181" t="s">
        <v>5</v>
      </c>
      <c r="C72" s="113" t="s">
        <v>6</v>
      </c>
      <c r="D72"/>
      <c r="E72"/>
    </row>
  </sheetData>
  <sortState ref="B50:C72">
    <sortCondition ref="C50"/>
  </sortState>
  <mergeCells count="5">
    <mergeCell ref="B2:F2"/>
    <mergeCell ref="B34:F34"/>
    <mergeCell ref="B33:F33"/>
    <mergeCell ref="B35:C35"/>
    <mergeCell ref="B36:C36"/>
  </mergeCells>
  <hyperlinks>
    <hyperlink ref="F1" location="Índice!A1" display="[índice Ç]"/>
    <hyperlink ref="B36" r:id="rId1" display="http://www.observatorioemigracao.pt/np4/6415"/>
    <hyperlink ref="B36:C36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97</v>
      </c>
      <c r="C2" s="342"/>
      <c r="D2" s="342"/>
      <c r="E2" s="342"/>
      <c r="F2" s="342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s="10" customFormat="1" ht="15" customHeight="1" x14ac:dyDescent="0.25">
      <c r="B3" s="70"/>
      <c r="C3" s="71"/>
      <c r="D3" s="71"/>
      <c r="E3" s="71"/>
      <c r="F3" s="71"/>
      <c r="G3" s="46"/>
      <c r="H3" s="46"/>
      <c r="I3" s="46"/>
      <c r="J3" s="8"/>
      <c r="K3" s="8"/>
      <c r="L3" s="8"/>
      <c r="M3" s="8"/>
      <c r="N3" s="8"/>
      <c r="O3" s="46"/>
      <c r="P3" s="46"/>
    </row>
    <row r="4" spans="1:16" s="10" customFormat="1" ht="15" customHeight="1" x14ac:dyDescent="0.25">
      <c r="B4" s="70"/>
      <c r="C4" s="71"/>
      <c r="D4" s="71"/>
      <c r="E4" s="71"/>
      <c r="F4" s="71"/>
      <c r="G4" s="46"/>
      <c r="H4" s="46"/>
      <c r="I4" s="46"/>
      <c r="J4" s="8"/>
      <c r="K4" s="8"/>
      <c r="L4" s="8"/>
      <c r="M4" s="8"/>
      <c r="N4" s="8"/>
      <c r="O4" s="46"/>
      <c r="P4" s="46"/>
    </row>
    <row r="5" spans="1:16" s="10" customFormat="1" ht="15" customHeight="1" x14ac:dyDescent="0.25">
      <c r="B5" s="70"/>
      <c r="C5" s="71"/>
      <c r="D5" s="71"/>
      <c r="E5" s="71"/>
      <c r="F5" s="71"/>
      <c r="G5" s="46"/>
      <c r="H5" s="46"/>
      <c r="I5" s="46"/>
      <c r="J5" s="8"/>
      <c r="K5" s="8"/>
      <c r="L5" s="8"/>
      <c r="M5" s="8"/>
      <c r="N5" s="8"/>
      <c r="O5" s="46"/>
      <c r="P5" s="46"/>
    </row>
    <row r="6" spans="1:16" s="10" customFormat="1" ht="15" customHeight="1" x14ac:dyDescent="0.25">
      <c r="B6" s="70"/>
      <c r="C6" s="71"/>
      <c r="D6" s="71"/>
      <c r="E6" s="71"/>
      <c r="F6" s="71"/>
      <c r="G6" s="46"/>
      <c r="H6" s="46"/>
      <c r="I6" s="46"/>
      <c r="J6" s="8"/>
      <c r="K6" s="8"/>
      <c r="L6" s="8"/>
      <c r="M6" s="8"/>
      <c r="N6" s="8"/>
      <c r="O6" s="46"/>
      <c r="P6" s="46"/>
    </row>
    <row r="7" spans="1:16" s="10" customFormat="1" ht="15" customHeight="1" x14ac:dyDescent="0.25">
      <c r="B7" s="70"/>
      <c r="C7" s="71"/>
      <c r="D7" s="71"/>
      <c r="E7" s="71"/>
      <c r="F7" s="71"/>
      <c r="G7" s="46"/>
      <c r="H7" s="46"/>
      <c r="I7" s="46"/>
      <c r="J7" s="8"/>
      <c r="K7" s="8"/>
      <c r="L7" s="8"/>
      <c r="M7" s="8"/>
      <c r="N7" s="8"/>
      <c r="O7" s="46"/>
      <c r="P7" s="46"/>
    </row>
    <row r="8" spans="1:16" s="10" customFormat="1" ht="15" customHeight="1" x14ac:dyDescent="0.25">
      <c r="B8" s="70"/>
      <c r="C8" s="71"/>
      <c r="D8" s="71"/>
      <c r="E8" s="71"/>
      <c r="F8" s="71"/>
      <c r="G8" s="46"/>
      <c r="H8" s="46"/>
      <c r="I8" s="46"/>
      <c r="J8" s="8"/>
      <c r="K8" s="8"/>
      <c r="L8" s="8"/>
      <c r="M8" s="8"/>
      <c r="N8" s="8"/>
      <c r="O8" s="46"/>
      <c r="P8" s="46"/>
    </row>
    <row r="9" spans="1:16" s="10" customFormat="1" ht="15" customHeight="1" x14ac:dyDescent="0.25">
      <c r="B9" s="70"/>
      <c r="C9" s="71"/>
      <c r="D9" s="71"/>
      <c r="E9" s="71"/>
      <c r="F9" s="71"/>
      <c r="G9" s="46"/>
      <c r="H9" s="46"/>
      <c r="I9" s="46"/>
      <c r="J9" s="8"/>
      <c r="K9" s="8"/>
      <c r="L9" s="8"/>
      <c r="M9" s="8"/>
      <c r="N9" s="8"/>
      <c r="O9" s="46"/>
      <c r="P9" s="46"/>
    </row>
    <row r="10" spans="1:16" s="10" customFormat="1" ht="15" customHeight="1" x14ac:dyDescent="0.25">
      <c r="B10" s="70"/>
      <c r="C10" s="71"/>
      <c r="D10" s="71"/>
      <c r="E10" s="71"/>
      <c r="F10" s="71"/>
      <c r="G10" s="46"/>
      <c r="H10" s="46"/>
      <c r="I10" s="46"/>
      <c r="J10" s="8"/>
      <c r="K10" s="8"/>
      <c r="L10" s="8"/>
      <c r="M10" s="8"/>
      <c r="N10" s="8"/>
      <c r="O10" s="46"/>
      <c r="P10" s="46"/>
    </row>
    <row r="11" spans="1:16" s="10" customFormat="1" ht="15" customHeight="1" x14ac:dyDescent="0.25">
      <c r="B11" s="70"/>
      <c r="C11" s="71"/>
      <c r="D11" s="71"/>
      <c r="E11" s="71"/>
      <c r="F11" s="71"/>
      <c r="G11" s="46"/>
      <c r="H11" s="46"/>
      <c r="I11" s="46"/>
      <c r="J11" s="8"/>
      <c r="K11" s="8"/>
      <c r="L11" s="8"/>
      <c r="M11" s="8"/>
      <c r="N11" s="8"/>
      <c r="O11" s="46"/>
      <c r="P11" s="46"/>
    </row>
    <row r="12" spans="1:16" s="10" customFormat="1" ht="15" customHeight="1" x14ac:dyDescent="0.25">
      <c r="B12" s="70"/>
      <c r="C12" s="71"/>
      <c r="D12" s="71"/>
      <c r="E12" s="71"/>
      <c r="F12" s="71"/>
      <c r="G12" s="46"/>
      <c r="H12" s="46"/>
      <c r="I12" s="46"/>
      <c r="J12" s="8"/>
      <c r="K12" s="8"/>
      <c r="L12" s="8"/>
      <c r="M12" s="8"/>
      <c r="N12" s="8"/>
      <c r="O12" s="46"/>
      <c r="P12" s="46"/>
    </row>
    <row r="13" spans="1:16" s="10" customFormat="1" ht="15" customHeight="1" x14ac:dyDescent="0.25">
      <c r="B13" s="70"/>
      <c r="C13" s="71"/>
      <c r="D13" s="71"/>
      <c r="E13" s="71"/>
      <c r="F13" s="71"/>
      <c r="G13" s="46"/>
      <c r="H13" s="46"/>
      <c r="I13" s="46"/>
      <c r="J13" s="8"/>
      <c r="K13" s="8"/>
      <c r="L13" s="8"/>
      <c r="M13" s="8"/>
      <c r="N13" s="8"/>
      <c r="O13" s="46"/>
      <c r="P13" s="46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3" s="104" customFormat="1" ht="30" customHeight="1" x14ac:dyDescent="0.25">
      <c r="A33" s="43" t="s">
        <v>9</v>
      </c>
      <c r="B33" s="297" t="s">
        <v>114</v>
      </c>
      <c r="C33" s="297"/>
      <c r="D33" s="297"/>
      <c r="E33" s="297"/>
      <c r="F33" s="297"/>
      <c r="G33" s="230"/>
      <c r="H33" s="231"/>
      <c r="I33" s="231"/>
      <c r="J33"/>
      <c r="K33"/>
      <c r="L33"/>
      <c r="M33"/>
    </row>
    <row r="34" spans="1:13" s="1" customFormat="1" ht="105" customHeight="1" x14ac:dyDescent="0.25">
      <c r="A34" s="43" t="s">
        <v>10</v>
      </c>
      <c r="B34" s="301" t="s">
        <v>70</v>
      </c>
      <c r="C34" s="285"/>
      <c r="D34" s="285"/>
      <c r="E34" s="285"/>
      <c r="F34" s="285"/>
    </row>
    <row r="35" spans="1:13" s="229" customFormat="1" ht="15" customHeight="1" x14ac:dyDescent="0.25">
      <c r="A35" s="270" t="s">
        <v>33</v>
      </c>
      <c r="B35" s="290" t="s">
        <v>128</v>
      </c>
      <c r="C35" s="291"/>
    </row>
    <row r="36" spans="1:13" s="265" customFormat="1" ht="15" customHeight="1" x14ac:dyDescent="0.25">
      <c r="A36" s="263" t="s">
        <v>2</v>
      </c>
      <c r="B36" s="292" t="s">
        <v>107</v>
      </c>
      <c r="C36" s="292"/>
      <c r="D36" s="235"/>
      <c r="E36" s="235"/>
      <c r="F36" s="235"/>
      <c r="G36" s="235"/>
      <c r="H36" s="264"/>
    </row>
    <row r="37" spans="1:13" ht="15" customHeight="1" x14ac:dyDescent="0.25"/>
    <row r="38" spans="1:13" ht="15" customHeight="1" x14ac:dyDescent="0.25"/>
    <row r="39" spans="1:13" ht="15" customHeight="1" x14ac:dyDescent="0.25"/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50" spans="1:14" ht="12" customHeight="1" x14ac:dyDescent="0.25">
      <c r="D50"/>
      <c r="E50"/>
    </row>
    <row r="52" spans="1:14" ht="12" customHeight="1" x14ac:dyDescent="0.25">
      <c r="B52" s="172" t="s">
        <v>23</v>
      </c>
      <c r="C52" s="173">
        <v>0.10650430899560623</v>
      </c>
      <c r="D52"/>
      <c r="E52"/>
    </row>
    <row r="53" spans="1:14" ht="12" customHeight="1" x14ac:dyDescent="0.25">
      <c r="B53" s="172" t="s">
        <v>17</v>
      </c>
      <c r="C53" s="173">
        <v>0.16921658218372118</v>
      </c>
      <c r="D53"/>
      <c r="E53"/>
    </row>
    <row r="54" spans="1:14" ht="12" customHeight="1" x14ac:dyDescent="0.25">
      <c r="B54" s="172" t="s">
        <v>29</v>
      </c>
      <c r="C54" s="173">
        <v>0.21156261743507679</v>
      </c>
      <c r="D54"/>
      <c r="E54"/>
    </row>
    <row r="55" spans="1:14" ht="12" customHeight="1" x14ac:dyDescent="0.25">
      <c r="B55" s="172" t="s">
        <v>16</v>
      </c>
      <c r="C55" s="173">
        <v>0.24660110113965034</v>
      </c>
      <c r="D55"/>
      <c r="E55"/>
    </row>
    <row r="56" spans="1:14" ht="12" customHeight="1" x14ac:dyDescent="0.25">
      <c r="B56" s="172" t="s">
        <v>38</v>
      </c>
      <c r="C56" s="173">
        <v>0.32168419363069828</v>
      </c>
      <c r="D56"/>
      <c r="E56"/>
    </row>
    <row r="57" spans="1:14" ht="12" customHeight="1" x14ac:dyDescent="0.25">
      <c r="B57" s="172" t="s">
        <v>20</v>
      </c>
      <c r="C57" s="173">
        <v>0.403905834336512</v>
      </c>
      <c r="D57"/>
      <c r="E57"/>
    </row>
    <row r="58" spans="1:14" ht="12" customHeight="1" x14ac:dyDescent="0.25">
      <c r="B58" s="172" t="s">
        <v>27</v>
      </c>
      <c r="C58" s="173">
        <v>0.41505214590158285</v>
      </c>
      <c r="D58"/>
      <c r="E58"/>
    </row>
    <row r="59" spans="1:14" ht="12" customHeight="1" x14ac:dyDescent="0.25">
      <c r="B59" s="172" t="s">
        <v>34</v>
      </c>
      <c r="C59" s="173">
        <v>0.47704483925341129</v>
      </c>
      <c r="D59"/>
      <c r="E59"/>
    </row>
    <row r="60" spans="1:14" ht="12" customHeight="1" x14ac:dyDescent="0.25">
      <c r="A60" s="38"/>
      <c r="B60" s="172" t="s">
        <v>59</v>
      </c>
      <c r="C60" s="173">
        <v>0.52133020863577917</v>
      </c>
      <c r="D60"/>
      <c r="E60"/>
      <c r="F60" s="38"/>
      <c r="G60" s="38"/>
      <c r="H60" s="38"/>
      <c r="I60" s="38"/>
    </row>
    <row r="61" spans="1:14" ht="12" customHeight="1" x14ac:dyDescent="0.25">
      <c r="A61" s="212"/>
      <c r="B61" s="172" t="s">
        <v>26</v>
      </c>
      <c r="C61" s="173">
        <v>0.8656676924101766</v>
      </c>
      <c r="D61"/>
      <c r="E61"/>
      <c r="F61" s="212"/>
      <c r="G61" s="212"/>
      <c r="H61" s="212"/>
      <c r="I61" s="212"/>
    </row>
    <row r="62" spans="1:14" ht="12" customHeight="1" x14ac:dyDescent="0.25">
      <c r="B62" s="172" t="s">
        <v>25</v>
      </c>
      <c r="C62" s="173">
        <v>1.1010853012273578</v>
      </c>
      <c r="D62"/>
      <c r="E62"/>
    </row>
    <row r="63" spans="1:14" ht="12" customHeight="1" x14ac:dyDescent="0.25">
      <c r="B63" s="172" t="s">
        <v>22</v>
      </c>
      <c r="C63" s="173">
        <v>1.1725829947098059</v>
      </c>
      <c r="D63"/>
      <c r="E63"/>
    </row>
    <row r="64" spans="1:14" ht="12" customHeight="1" x14ac:dyDescent="0.25">
      <c r="A64" s="23"/>
      <c r="B64" s="172" t="s">
        <v>28</v>
      </c>
      <c r="C64" s="173">
        <v>1.3966774952769825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72" t="s">
        <v>30</v>
      </c>
      <c r="C65" s="173">
        <v>1.740139211136891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72" t="s">
        <v>19</v>
      </c>
      <c r="C66" s="173">
        <v>1.7417011880212421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72" t="s">
        <v>31</v>
      </c>
      <c r="C67" s="173">
        <v>1.871284412060608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226" t="s">
        <v>4</v>
      </c>
      <c r="C68" s="227">
        <v>3.2272790940170055</v>
      </c>
      <c r="D68"/>
      <c r="E68"/>
      <c r="F68" s="78"/>
    </row>
    <row r="69" spans="1:9" s="38" customFormat="1" ht="12" customHeight="1" x14ac:dyDescent="0.25">
      <c r="B69" s="172" t="s">
        <v>32</v>
      </c>
      <c r="C69" s="173">
        <v>8.2657828704509857</v>
      </c>
      <c r="D69"/>
      <c r="E69"/>
      <c r="F69" s="78"/>
    </row>
    <row r="70" spans="1:9" s="38" customFormat="1" ht="12" customHeight="1" x14ac:dyDescent="0.25">
      <c r="B70" s="172" t="s">
        <v>21</v>
      </c>
      <c r="C70" s="173">
        <v>8.999418526635953</v>
      </c>
      <c r="D70"/>
      <c r="E70"/>
      <c r="F70" s="78"/>
    </row>
    <row r="71" spans="1:9" s="38" customFormat="1" ht="12" customHeight="1" x14ac:dyDescent="0.25">
      <c r="B71" s="172" t="s">
        <v>7</v>
      </c>
      <c r="C71" s="173">
        <v>9.0412952519556118</v>
      </c>
      <c r="D71"/>
      <c r="E71"/>
    </row>
    <row r="72" spans="1:9" ht="12" customHeight="1" x14ac:dyDescent="0.25">
      <c r="B72" s="226" t="s">
        <v>18</v>
      </c>
      <c r="C72" s="227">
        <v>23.283831446073883</v>
      </c>
      <c r="D72"/>
      <c r="E72"/>
    </row>
    <row r="73" spans="1:9" ht="12" customHeight="1" x14ac:dyDescent="0.25">
      <c r="B73" s="172" t="s">
        <v>5</v>
      </c>
      <c r="C73" s="173" t="s">
        <v>6</v>
      </c>
      <c r="D73"/>
      <c r="E73"/>
    </row>
    <row r="74" spans="1:9" ht="12" customHeight="1" x14ac:dyDescent="0.2">
      <c r="B74" s="172" t="s">
        <v>24</v>
      </c>
      <c r="C74" s="173" t="s">
        <v>6</v>
      </c>
    </row>
  </sheetData>
  <sortState ref="B52:C74">
    <sortCondition ref="C52"/>
  </sortState>
  <mergeCells count="5">
    <mergeCell ref="B2:F2"/>
    <mergeCell ref="B34:F34"/>
    <mergeCell ref="B33:F33"/>
    <mergeCell ref="B35:C35"/>
    <mergeCell ref="B36:C36"/>
  </mergeCells>
  <hyperlinks>
    <hyperlink ref="F1" location="Índice!A1" display="[índice Ç]"/>
    <hyperlink ref="B36" r:id="rId1" display="http://www.observatorioemigracao.pt/np4/6415"/>
    <hyperlink ref="B36:C36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04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96</v>
      </c>
      <c r="C2" s="341"/>
      <c r="D2" s="341"/>
      <c r="E2" s="341"/>
      <c r="F2" s="341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B3" s="21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4" customFormat="1" ht="30" customHeight="1" x14ac:dyDescent="0.25">
      <c r="A33" s="219" t="s">
        <v>9</v>
      </c>
      <c r="B33" s="297" t="s">
        <v>109</v>
      </c>
      <c r="C33" s="308"/>
      <c r="D33" s="308"/>
      <c r="E33" s="308"/>
      <c r="F33" s="294"/>
      <c r="G33" s="4"/>
      <c r="H33" s="4"/>
      <c r="I33" s="5"/>
      <c r="J33" s="5"/>
      <c r="K33" s="5"/>
      <c r="L33"/>
      <c r="M33"/>
      <c r="N33"/>
      <c r="O33"/>
    </row>
    <row r="34" spans="1:15" s="104" customFormat="1" ht="105" customHeight="1" x14ac:dyDescent="0.25">
      <c r="A34" s="43" t="s">
        <v>10</v>
      </c>
      <c r="B34" s="309" t="s">
        <v>75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90" t="s">
        <v>128</v>
      </c>
      <c r="C35" s="291"/>
    </row>
    <row r="36" spans="1:15" s="265" customFormat="1" ht="15" customHeight="1" x14ac:dyDescent="0.25">
      <c r="A36" s="263" t="s">
        <v>2</v>
      </c>
      <c r="B36" s="292" t="s">
        <v>107</v>
      </c>
      <c r="C36" s="292"/>
      <c r="D36" s="235"/>
      <c r="E36" s="235"/>
      <c r="F36" s="235"/>
      <c r="G36" s="235"/>
      <c r="H36" s="264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9" ht="12" customHeight="1" x14ac:dyDescent="0.2">
      <c r="B49" s="174" t="s">
        <v>38</v>
      </c>
      <c r="C49" s="244">
        <v>-16564</v>
      </c>
      <c r="D49" s="175"/>
    </row>
    <row r="50" spans="1:9" ht="12" customHeight="1" x14ac:dyDescent="0.2">
      <c r="B50" s="223" t="s">
        <v>32</v>
      </c>
      <c r="C50" s="246">
        <v>-3575</v>
      </c>
      <c r="D50" s="175"/>
    </row>
    <row r="51" spans="1:9" ht="12" customHeight="1" x14ac:dyDescent="0.2">
      <c r="B51" s="247" t="s">
        <v>22</v>
      </c>
      <c r="C51" s="244">
        <v>-485</v>
      </c>
      <c r="D51" s="175"/>
    </row>
    <row r="52" spans="1:9" ht="12" customHeight="1" x14ac:dyDescent="0.2">
      <c r="B52" s="174" t="s">
        <v>16</v>
      </c>
      <c r="C52" s="244">
        <v>-300</v>
      </c>
      <c r="D52" s="175"/>
      <c r="E52" s="36"/>
      <c r="F52" s="36"/>
    </row>
    <row r="53" spans="1:9" ht="12" customHeight="1" x14ac:dyDescent="0.2">
      <c r="B53" s="247" t="s">
        <v>28</v>
      </c>
      <c r="C53" s="244">
        <v>-201</v>
      </c>
      <c r="D53" s="178"/>
      <c r="E53" s="36"/>
      <c r="F53" s="36"/>
    </row>
    <row r="54" spans="1:9" ht="12" customHeight="1" x14ac:dyDescent="0.2">
      <c r="B54" s="247" t="s">
        <v>23</v>
      </c>
      <c r="C54" s="244">
        <v>80</v>
      </c>
      <c r="D54" s="178"/>
      <c r="E54" s="78"/>
      <c r="F54" s="78"/>
    </row>
    <row r="55" spans="1:9" ht="12" customHeight="1" x14ac:dyDescent="0.2">
      <c r="B55" s="174" t="s">
        <v>29</v>
      </c>
      <c r="C55" s="244">
        <v>125</v>
      </c>
      <c r="D55" s="179"/>
    </row>
    <row r="56" spans="1:9" ht="12" customHeight="1" x14ac:dyDescent="0.2">
      <c r="B56" s="174" t="s">
        <v>17</v>
      </c>
      <c r="C56" s="244">
        <v>143</v>
      </c>
      <c r="D56" s="175"/>
    </row>
    <row r="57" spans="1:9" ht="12" customHeight="1" x14ac:dyDescent="0.2">
      <c r="B57" s="174" t="s">
        <v>27</v>
      </c>
      <c r="C57" s="244">
        <v>165</v>
      </c>
      <c r="D57" s="178"/>
      <c r="E57" s="212"/>
      <c r="F57" s="212"/>
    </row>
    <row r="58" spans="1:9" ht="12" customHeight="1" x14ac:dyDescent="0.2">
      <c r="B58" s="177" t="s">
        <v>20</v>
      </c>
      <c r="C58" s="176">
        <v>180</v>
      </c>
      <c r="D58" s="175"/>
    </row>
    <row r="59" spans="1:9" ht="12" customHeight="1" x14ac:dyDescent="0.2">
      <c r="B59" s="248" t="s">
        <v>108</v>
      </c>
      <c r="C59" s="245">
        <v>344</v>
      </c>
      <c r="D59" s="175"/>
      <c r="E59" s="78"/>
      <c r="F59" s="78"/>
    </row>
    <row r="60" spans="1:9" ht="12" customHeight="1" x14ac:dyDescent="0.25">
      <c r="B60" s="248" t="s">
        <v>31</v>
      </c>
      <c r="C60" s="176">
        <v>450</v>
      </c>
      <c r="D60" s="178"/>
      <c r="E60" s="212"/>
      <c r="F60" s="212"/>
    </row>
    <row r="61" spans="1:9" ht="12" customHeight="1" x14ac:dyDescent="0.2">
      <c r="B61" s="223" t="s">
        <v>26</v>
      </c>
      <c r="C61" s="246">
        <v>820</v>
      </c>
      <c r="D61" s="224"/>
    </row>
    <row r="62" spans="1:9" ht="12" customHeight="1" x14ac:dyDescent="0.25">
      <c r="B62" s="176" t="s">
        <v>21</v>
      </c>
      <c r="C62" s="176">
        <v>7700</v>
      </c>
      <c r="D62" s="179"/>
    </row>
    <row r="63" spans="1:9" ht="12" customHeight="1" x14ac:dyDescent="0.2">
      <c r="A63" s="212"/>
      <c r="B63" s="177" t="s">
        <v>30</v>
      </c>
      <c r="C63" s="176">
        <v>24000</v>
      </c>
      <c r="D63" s="175"/>
      <c r="G63" s="212"/>
      <c r="H63" s="212"/>
      <c r="I63" s="212"/>
    </row>
    <row r="64" spans="1:9" ht="12" customHeight="1" x14ac:dyDescent="0.2">
      <c r="A64" s="212"/>
      <c r="B64" s="174" t="s">
        <v>5</v>
      </c>
      <c r="C64" s="268" t="s">
        <v>6</v>
      </c>
      <c r="D64" s="179"/>
      <c r="E64" s="78"/>
      <c r="F64" s="78"/>
      <c r="G64" s="212"/>
      <c r="H64" s="212"/>
      <c r="I64" s="212"/>
    </row>
    <row r="65" spans="1:14" ht="12" customHeight="1" x14ac:dyDescent="0.2">
      <c r="A65" s="23"/>
      <c r="B65" s="248" t="s">
        <v>18</v>
      </c>
      <c r="C65" s="176" t="s">
        <v>6</v>
      </c>
      <c r="D65" s="175"/>
      <c r="G65" s="36"/>
      <c r="H65" s="36"/>
      <c r="I65" s="36"/>
      <c r="L65" s="7"/>
      <c r="M65" s="7"/>
      <c r="N65" s="7"/>
    </row>
    <row r="66" spans="1:14" ht="12" customHeight="1" x14ac:dyDescent="0.2">
      <c r="A66" s="23"/>
      <c r="B66" s="248" t="s">
        <v>7</v>
      </c>
      <c r="C66" s="245" t="s">
        <v>6</v>
      </c>
      <c r="D66" s="175"/>
      <c r="E66" s="212"/>
      <c r="F66" s="212"/>
      <c r="G66" s="36"/>
      <c r="H66" s="36"/>
      <c r="I66" s="36"/>
    </row>
    <row r="67" spans="1:14" ht="12" customHeight="1" x14ac:dyDescent="0.2">
      <c r="A67" s="23"/>
      <c r="B67" s="174" t="s">
        <v>19</v>
      </c>
      <c r="C67" s="244" t="s">
        <v>6</v>
      </c>
      <c r="D67" s="175"/>
      <c r="E67" s="37"/>
      <c r="F67" s="37"/>
      <c r="G67" s="37"/>
      <c r="H67" s="37"/>
      <c r="I67" s="37"/>
    </row>
    <row r="68" spans="1:14" ht="12" customHeight="1" x14ac:dyDescent="0.25">
      <c r="A68" s="23"/>
      <c r="B68" s="232" t="s">
        <v>34</v>
      </c>
      <c r="C68" s="245" t="s">
        <v>6</v>
      </c>
      <c r="D68" s="178"/>
      <c r="E68" s="36"/>
      <c r="F68" s="36"/>
      <c r="G68" s="36"/>
      <c r="H68" s="36"/>
      <c r="I68" s="36"/>
    </row>
    <row r="69" spans="1:14" s="212" customFormat="1" ht="12" customHeight="1" x14ac:dyDescent="0.2">
      <c r="B69" s="174" t="s">
        <v>59</v>
      </c>
      <c r="C69" s="244" t="s">
        <v>6</v>
      </c>
      <c r="D69" s="175"/>
      <c r="E69" s="57"/>
      <c r="F69" s="57"/>
    </row>
    <row r="70" spans="1:14" s="212" customFormat="1" ht="12" customHeight="1" x14ac:dyDescent="0.2">
      <c r="B70" s="174" t="s">
        <v>25</v>
      </c>
      <c r="C70" s="244" t="s">
        <v>6</v>
      </c>
      <c r="D70" s="224"/>
      <c r="E70" s="57"/>
      <c r="F70" s="57"/>
    </row>
    <row r="71" spans="1:14" s="212" customFormat="1" ht="12" customHeight="1" x14ac:dyDescent="0.2">
      <c r="B71" s="174"/>
      <c r="C71" s="175"/>
      <c r="E71" s="36"/>
      <c r="F71" s="36"/>
    </row>
  </sheetData>
  <mergeCells count="5">
    <mergeCell ref="B2:F2"/>
    <mergeCell ref="B33:F33"/>
    <mergeCell ref="B34:F34"/>
    <mergeCell ref="B35:C35"/>
    <mergeCell ref="B36:C36"/>
  </mergeCells>
  <hyperlinks>
    <hyperlink ref="F1" location="Índice!A1" display="[índice Ç]"/>
    <hyperlink ref="B36" r:id="rId1" display="http://www.observatorioemigracao.pt/np4/6415"/>
    <hyperlink ref="B36:C36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" customFormat="1" ht="30" customHeight="1" x14ac:dyDescent="0.25">
      <c r="A1" s="40" t="s">
        <v>0</v>
      </c>
      <c r="B1" s="84" t="s">
        <v>1</v>
      </c>
      <c r="C1" s="58"/>
      <c r="D1" s="58"/>
      <c r="E1" s="58"/>
      <c r="F1" s="59" t="s">
        <v>8</v>
      </c>
    </row>
    <row r="2" spans="1:16" s="19" customFormat="1" ht="45" customHeight="1" x14ac:dyDescent="0.25">
      <c r="A2" s="64"/>
      <c r="B2" s="343" t="s">
        <v>98</v>
      </c>
      <c r="C2" s="344"/>
      <c r="D2" s="344"/>
      <c r="E2" s="344"/>
      <c r="F2" s="344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A3" s="55"/>
      <c r="B3" s="55"/>
      <c r="C3" s="55"/>
      <c r="D3" s="55"/>
      <c r="E3" s="55"/>
      <c r="F3" s="55"/>
    </row>
    <row r="4" spans="1:16" ht="15" customHeight="1" x14ac:dyDescent="0.25">
      <c r="A4" s="55"/>
      <c r="B4" s="55"/>
      <c r="C4" s="55"/>
      <c r="D4" s="55"/>
      <c r="E4" s="55"/>
      <c r="F4" s="55"/>
    </row>
    <row r="5" spans="1:16" ht="15" customHeight="1" x14ac:dyDescent="0.25">
      <c r="A5" s="55"/>
      <c r="B5" s="55"/>
      <c r="C5" s="55"/>
      <c r="D5" s="55"/>
      <c r="E5" s="55"/>
      <c r="F5" s="55"/>
    </row>
    <row r="6" spans="1:16" ht="15" customHeight="1" x14ac:dyDescent="0.25">
      <c r="A6" s="55"/>
      <c r="B6" s="55"/>
      <c r="C6" s="55"/>
      <c r="D6" s="55"/>
      <c r="E6" s="55"/>
      <c r="F6" s="55"/>
    </row>
    <row r="7" spans="1:16" ht="15" customHeight="1" x14ac:dyDescent="0.25">
      <c r="A7" s="55"/>
      <c r="B7" s="55"/>
      <c r="C7" s="55"/>
      <c r="D7" s="55"/>
      <c r="E7" s="55"/>
      <c r="F7" s="55"/>
    </row>
    <row r="8" spans="1:16" ht="15" customHeight="1" x14ac:dyDescent="0.25">
      <c r="A8" s="55"/>
      <c r="B8" s="55"/>
      <c r="C8" s="55"/>
      <c r="D8" s="55"/>
      <c r="E8" s="55"/>
      <c r="F8" s="55"/>
    </row>
    <row r="9" spans="1:16" ht="15" customHeight="1" x14ac:dyDescent="0.25">
      <c r="A9" s="55"/>
      <c r="B9" s="55"/>
      <c r="C9" s="55"/>
      <c r="D9" s="55"/>
      <c r="E9" s="55"/>
      <c r="F9" s="55"/>
    </row>
    <row r="10" spans="1:16" ht="15" customHeight="1" x14ac:dyDescent="0.25">
      <c r="A10" s="55"/>
      <c r="B10" s="55"/>
      <c r="C10" s="55"/>
      <c r="D10" s="55"/>
      <c r="E10" s="55"/>
      <c r="F10" s="55"/>
    </row>
    <row r="11" spans="1:16" ht="15" customHeight="1" x14ac:dyDescent="0.25">
      <c r="A11" s="55"/>
      <c r="B11" s="55"/>
      <c r="C11" s="55"/>
      <c r="D11" s="55"/>
      <c r="E11" s="55"/>
      <c r="F11" s="55"/>
    </row>
    <row r="12" spans="1:16" ht="15" customHeight="1" x14ac:dyDescent="0.25">
      <c r="A12" s="55"/>
      <c r="B12" s="55"/>
      <c r="C12" s="55"/>
      <c r="D12" s="55"/>
      <c r="E12" s="55"/>
      <c r="F12" s="55"/>
    </row>
    <row r="13" spans="1:16" ht="15" customHeight="1" x14ac:dyDescent="0.25">
      <c r="A13" s="55"/>
      <c r="B13" s="55"/>
      <c r="C13" s="55"/>
      <c r="D13" s="55"/>
      <c r="E13" s="55"/>
      <c r="F13" s="55"/>
    </row>
    <row r="14" spans="1:16" ht="15" customHeight="1" x14ac:dyDescent="0.25">
      <c r="A14" s="55"/>
      <c r="B14" s="55"/>
      <c r="C14" s="55"/>
      <c r="D14" s="55"/>
      <c r="E14" s="55"/>
      <c r="F14" s="55"/>
    </row>
    <row r="15" spans="1:16" ht="15" customHeight="1" x14ac:dyDescent="0.25">
      <c r="A15" s="55"/>
      <c r="B15" s="55"/>
      <c r="C15" s="55"/>
      <c r="D15" s="55"/>
      <c r="E15" s="55"/>
      <c r="F15" s="55"/>
    </row>
    <row r="16" spans="1:16" ht="15" customHeight="1" x14ac:dyDescent="0.25">
      <c r="A16" s="55"/>
      <c r="B16" s="55"/>
      <c r="C16" s="55"/>
      <c r="D16" s="55"/>
      <c r="E16" s="55"/>
      <c r="F16" s="55"/>
    </row>
    <row r="17" spans="1:6" ht="15" customHeight="1" x14ac:dyDescent="0.25">
      <c r="A17" s="55"/>
      <c r="B17" s="55"/>
      <c r="C17" s="55"/>
      <c r="D17" s="55"/>
      <c r="E17" s="55"/>
      <c r="F17" s="55"/>
    </row>
    <row r="18" spans="1:6" ht="15" customHeight="1" x14ac:dyDescent="0.25">
      <c r="A18" s="55"/>
      <c r="B18" s="55"/>
      <c r="C18" s="55"/>
      <c r="D18" s="55"/>
      <c r="E18" s="55"/>
      <c r="F18" s="55"/>
    </row>
    <row r="19" spans="1:6" ht="15" customHeight="1" x14ac:dyDescent="0.25">
      <c r="A19" s="55"/>
      <c r="B19" s="55"/>
      <c r="C19" s="55"/>
      <c r="D19" s="55"/>
      <c r="E19" s="55"/>
      <c r="F19" s="55"/>
    </row>
    <row r="20" spans="1:6" ht="15" customHeight="1" x14ac:dyDescent="0.25">
      <c r="A20" s="55"/>
      <c r="B20" s="55"/>
      <c r="C20" s="55"/>
      <c r="D20" s="55"/>
      <c r="E20" s="55"/>
      <c r="F20" s="55"/>
    </row>
    <row r="21" spans="1:6" ht="15" customHeight="1" x14ac:dyDescent="0.25">
      <c r="A21" s="55"/>
      <c r="B21" s="55"/>
      <c r="C21" s="55"/>
      <c r="D21" s="55"/>
      <c r="E21" s="55"/>
      <c r="F21" s="55"/>
    </row>
    <row r="22" spans="1:6" ht="15" customHeight="1" x14ac:dyDescent="0.25">
      <c r="A22" s="55"/>
      <c r="B22" s="55"/>
      <c r="C22" s="55"/>
      <c r="D22" s="55"/>
      <c r="E22" s="55"/>
      <c r="F22" s="55"/>
    </row>
    <row r="23" spans="1:6" ht="15" customHeight="1" x14ac:dyDescent="0.25">
      <c r="A23" s="55"/>
      <c r="B23" s="55"/>
      <c r="C23" s="55"/>
      <c r="D23" s="55"/>
      <c r="E23" s="55"/>
      <c r="F23" s="55"/>
    </row>
    <row r="24" spans="1:6" ht="15" customHeight="1" x14ac:dyDescent="0.25">
      <c r="A24" s="55"/>
      <c r="B24" s="55"/>
      <c r="C24" s="55"/>
      <c r="D24" s="55"/>
      <c r="E24" s="55"/>
      <c r="F24" s="55"/>
    </row>
    <row r="25" spans="1:6" ht="15" customHeight="1" x14ac:dyDescent="0.25">
      <c r="A25" s="55"/>
      <c r="B25" s="55"/>
      <c r="C25" s="55"/>
      <c r="D25" s="55"/>
      <c r="E25" s="55"/>
      <c r="F25" s="55"/>
    </row>
    <row r="26" spans="1:6" ht="15" customHeight="1" x14ac:dyDescent="0.25">
      <c r="A26" s="55"/>
      <c r="B26" s="55"/>
      <c r="C26" s="55"/>
      <c r="D26" s="55"/>
      <c r="E26" s="55"/>
      <c r="F26" s="55"/>
    </row>
    <row r="27" spans="1:6" ht="15" customHeight="1" x14ac:dyDescent="0.25">
      <c r="A27" s="55"/>
      <c r="B27" s="55"/>
      <c r="C27" s="55"/>
      <c r="D27" s="55"/>
      <c r="E27" s="55"/>
      <c r="F27" s="55"/>
    </row>
    <row r="28" spans="1:6" ht="15" customHeight="1" x14ac:dyDescent="0.25">
      <c r="A28" s="55"/>
      <c r="B28" s="55"/>
      <c r="C28" s="55"/>
      <c r="D28" s="55"/>
      <c r="E28" s="55"/>
      <c r="F28" s="55"/>
    </row>
    <row r="29" spans="1:6" ht="15" customHeight="1" x14ac:dyDescent="0.25">
      <c r="A29" s="55"/>
      <c r="B29" s="55"/>
      <c r="C29" s="55"/>
      <c r="D29" s="55"/>
      <c r="E29" s="55"/>
      <c r="F29" s="55"/>
    </row>
    <row r="30" spans="1:6" ht="15" customHeight="1" x14ac:dyDescent="0.25">
      <c r="A30" s="55"/>
      <c r="B30" s="55"/>
      <c r="C30" s="55"/>
      <c r="D30" s="55"/>
      <c r="E30" s="55"/>
      <c r="F30" s="55"/>
    </row>
    <row r="31" spans="1:6" ht="15" customHeight="1" x14ac:dyDescent="0.25">
      <c r="A31" s="55"/>
      <c r="B31" s="55"/>
      <c r="C31" s="55"/>
      <c r="D31" s="55"/>
      <c r="E31" s="55"/>
      <c r="F31" s="55"/>
    </row>
    <row r="32" spans="1:6" ht="15" customHeight="1" x14ac:dyDescent="0.25">
      <c r="A32" s="55"/>
      <c r="B32" s="55"/>
      <c r="C32" s="55"/>
      <c r="D32" s="55"/>
      <c r="E32" s="55"/>
      <c r="F32" s="55"/>
    </row>
    <row r="33" spans="1:8" ht="15" customHeight="1" x14ac:dyDescent="0.25">
      <c r="A33" s="43" t="s">
        <v>9</v>
      </c>
      <c r="B33" s="293" t="s">
        <v>118</v>
      </c>
      <c r="C33" s="285"/>
      <c r="D33" s="285"/>
      <c r="E33" s="285"/>
      <c r="F33" s="285"/>
    </row>
    <row r="34" spans="1:8" s="1" customFormat="1" ht="90" customHeight="1" x14ac:dyDescent="0.25">
      <c r="A34" s="43" t="s">
        <v>10</v>
      </c>
      <c r="B34" s="333" t="s">
        <v>66</v>
      </c>
      <c r="C34" s="294"/>
      <c r="D34" s="294"/>
      <c r="E34" s="294"/>
      <c r="F34" s="294"/>
    </row>
    <row r="35" spans="1:8" s="229" customFormat="1" ht="15" customHeight="1" x14ac:dyDescent="0.25">
      <c r="A35" s="270" t="s">
        <v>33</v>
      </c>
      <c r="B35" s="290" t="s">
        <v>128</v>
      </c>
      <c r="C35" s="291"/>
    </row>
    <row r="36" spans="1:8" s="265" customFormat="1" ht="15" customHeight="1" x14ac:dyDescent="0.25">
      <c r="A36" s="263" t="s">
        <v>2</v>
      </c>
      <c r="B36" s="292" t="s">
        <v>107</v>
      </c>
      <c r="C36" s="292"/>
      <c r="D36" s="235"/>
      <c r="E36" s="235"/>
      <c r="F36" s="235"/>
      <c r="G36" s="235"/>
      <c r="H36" s="264"/>
    </row>
    <row r="37" spans="1:8" ht="15" customHeight="1" x14ac:dyDescent="0.25">
      <c r="A37" s="55"/>
      <c r="B37" s="55"/>
      <c r="C37" s="55"/>
      <c r="D37" s="55"/>
      <c r="E37" s="55"/>
      <c r="F37" s="55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1" spans="1:9" ht="12" customHeight="1" x14ac:dyDescent="0.25">
      <c r="B51" s="105" t="s">
        <v>20</v>
      </c>
      <c r="C51" s="124">
        <v>2</v>
      </c>
      <c r="D51"/>
      <c r="E51"/>
    </row>
    <row r="52" spans="1:9" ht="12" customHeight="1" x14ac:dyDescent="0.25">
      <c r="B52" s="111" t="s">
        <v>17</v>
      </c>
      <c r="C52" s="126">
        <v>3</v>
      </c>
      <c r="D52"/>
      <c r="E52"/>
    </row>
    <row r="53" spans="1:9" ht="12" customHeight="1" x14ac:dyDescent="0.25">
      <c r="B53" s="111" t="s">
        <v>34</v>
      </c>
      <c r="C53" s="126">
        <v>18</v>
      </c>
      <c r="D53"/>
      <c r="E53"/>
    </row>
    <row r="54" spans="1:9" ht="12" customHeight="1" x14ac:dyDescent="0.25">
      <c r="B54" s="111" t="s">
        <v>27</v>
      </c>
      <c r="C54" s="126">
        <v>18</v>
      </c>
      <c r="D54"/>
      <c r="E54"/>
    </row>
    <row r="55" spans="1:9" ht="12" customHeight="1" x14ac:dyDescent="0.25">
      <c r="B55" s="111" t="s">
        <v>23</v>
      </c>
      <c r="C55" s="126">
        <v>21</v>
      </c>
      <c r="D55"/>
      <c r="E55"/>
    </row>
    <row r="56" spans="1:9" ht="12" customHeight="1" x14ac:dyDescent="0.25">
      <c r="B56" s="105" t="s">
        <v>26</v>
      </c>
      <c r="C56" s="124">
        <v>63</v>
      </c>
      <c r="D56"/>
      <c r="E56"/>
    </row>
    <row r="57" spans="1:9" ht="12" customHeight="1" x14ac:dyDescent="0.25">
      <c r="B57" s="111" t="s">
        <v>29</v>
      </c>
      <c r="C57" s="126">
        <v>65</v>
      </c>
      <c r="D57"/>
      <c r="E57"/>
    </row>
    <row r="58" spans="1:9" ht="12" customHeight="1" x14ac:dyDescent="0.25">
      <c r="B58" s="111" t="s">
        <v>16</v>
      </c>
      <c r="C58" s="126">
        <v>230</v>
      </c>
      <c r="D58"/>
      <c r="E58"/>
    </row>
    <row r="59" spans="1:9" ht="12" customHeight="1" x14ac:dyDescent="0.25">
      <c r="B59" s="111" t="s">
        <v>31</v>
      </c>
      <c r="C59" s="126">
        <v>272</v>
      </c>
      <c r="D59"/>
      <c r="E59"/>
    </row>
    <row r="60" spans="1:9" ht="12" customHeight="1" x14ac:dyDescent="0.25">
      <c r="B60" s="111" t="s">
        <v>19</v>
      </c>
      <c r="C60" s="126">
        <v>277</v>
      </c>
      <c r="D60"/>
      <c r="E60"/>
    </row>
    <row r="61" spans="1:9" ht="12" customHeight="1" x14ac:dyDescent="0.25">
      <c r="B61" s="111" t="s">
        <v>28</v>
      </c>
      <c r="C61" s="126">
        <v>596</v>
      </c>
      <c r="D61"/>
      <c r="E61"/>
    </row>
    <row r="62" spans="1:9" ht="12" customHeight="1" x14ac:dyDescent="0.25">
      <c r="B62" s="111" t="s">
        <v>22</v>
      </c>
      <c r="C62" s="126">
        <v>760</v>
      </c>
      <c r="D62"/>
      <c r="E62"/>
    </row>
    <row r="63" spans="1:9" ht="12" customHeight="1" x14ac:dyDescent="0.25">
      <c r="B63" s="111" t="s">
        <v>24</v>
      </c>
      <c r="C63" s="126">
        <v>1067</v>
      </c>
      <c r="D63"/>
      <c r="E63"/>
    </row>
    <row r="64" spans="1:9" ht="12" customHeight="1" x14ac:dyDescent="0.25">
      <c r="A64" s="38"/>
      <c r="B64" s="111" t="s">
        <v>38</v>
      </c>
      <c r="C64" s="126">
        <v>1712</v>
      </c>
      <c r="D64"/>
      <c r="E64"/>
      <c r="F64" s="38"/>
      <c r="G64" s="38"/>
      <c r="H64" s="38"/>
      <c r="I64" s="38"/>
    </row>
    <row r="65" spans="1:14" ht="12" customHeight="1" x14ac:dyDescent="0.25">
      <c r="A65" s="23"/>
      <c r="B65" s="111" t="s">
        <v>21</v>
      </c>
      <c r="C65" s="126">
        <v>2080</v>
      </c>
      <c r="D65"/>
      <c r="E65"/>
      <c r="F65" s="36"/>
      <c r="G65" s="36"/>
      <c r="H65" s="36"/>
      <c r="I65" s="36"/>
      <c r="L65" s="7"/>
      <c r="M65" s="7"/>
      <c r="N65" s="7"/>
    </row>
    <row r="66" spans="1:14" ht="12" customHeight="1" x14ac:dyDescent="0.25">
      <c r="A66" s="23"/>
      <c r="B66" s="111" t="s">
        <v>30</v>
      </c>
      <c r="C66" s="126">
        <v>2227</v>
      </c>
      <c r="D66"/>
      <c r="E66"/>
      <c r="F66" s="36"/>
      <c r="G66" s="36"/>
      <c r="H66" s="36"/>
      <c r="I66" s="36"/>
    </row>
    <row r="67" spans="1:14" ht="12" customHeight="1" x14ac:dyDescent="0.25">
      <c r="A67" s="23"/>
      <c r="B67" s="111" t="s">
        <v>32</v>
      </c>
      <c r="C67" s="126">
        <v>2816</v>
      </c>
      <c r="D67"/>
      <c r="E67"/>
      <c r="F67" s="37"/>
      <c r="G67" s="37"/>
      <c r="H67" s="37"/>
      <c r="I67" s="37"/>
    </row>
    <row r="68" spans="1:14" ht="12" customHeight="1" x14ac:dyDescent="0.25">
      <c r="A68" s="23"/>
      <c r="B68" s="111" t="s">
        <v>5</v>
      </c>
      <c r="C68" s="126" t="s">
        <v>6</v>
      </c>
      <c r="D68"/>
      <c r="E68"/>
      <c r="F68" s="36"/>
      <c r="G68" s="36"/>
      <c r="H68" s="36"/>
      <c r="I68" s="36"/>
    </row>
    <row r="69" spans="1:14" s="38" customFormat="1" ht="12" customHeight="1" x14ac:dyDescent="0.25">
      <c r="B69" s="111" t="s">
        <v>18</v>
      </c>
      <c r="C69" s="126" t="s">
        <v>6</v>
      </c>
      <c r="D69"/>
      <c r="E69"/>
      <c r="F69" s="62"/>
    </row>
    <row r="70" spans="1:14" s="38" customFormat="1" ht="12" customHeight="1" x14ac:dyDescent="0.25">
      <c r="B70" s="111" t="s">
        <v>7</v>
      </c>
      <c r="C70" s="126" t="s">
        <v>6</v>
      </c>
      <c r="D70"/>
      <c r="E70"/>
      <c r="F70" s="62"/>
    </row>
    <row r="71" spans="1:14" s="38" customFormat="1" ht="12" customHeight="1" x14ac:dyDescent="0.25">
      <c r="B71" s="111" t="s">
        <v>59</v>
      </c>
      <c r="C71" s="126" t="s">
        <v>6</v>
      </c>
      <c r="D71"/>
      <c r="E71"/>
      <c r="F71" s="62"/>
    </row>
    <row r="72" spans="1:14" s="38" customFormat="1" ht="12" customHeight="1" x14ac:dyDescent="0.25">
      <c r="B72" s="105" t="s">
        <v>25</v>
      </c>
      <c r="C72" s="124" t="s">
        <v>6</v>
      </c>
      <c r="D72"/>
      <c r="E72"/>
    </row>
    <row r="73" spans="1:14" ht="12" customHeight="1" x14ac:dyDescent="0.25">
      <c r="B73" s="111" t="s">
        <v>4</v>
      </c>
      <c r="C73" s="126" t="s">
        <v>6</v>
      </c>
      <c r="D73"/>
      <c r="E73"/>
    </row>
  </sheetData>
  <sortState ref="B51:C73">
    <sortCondition ref="C51"/>
  </sortState>
  <mergeCells count="5">
    <mergeCell ref="B2:F2"/>
    <mergeCell ref="B34:F34"/>
    <mergeCell ref="B33:F33"/>
    <mergeCell ref="B35:C35"/>
    <mergeCell ref="B36:C36"/>
  </mergeCells>
  <hyperlinks>
    <hyperlink ref="F1" location="Índice!A1" display="[índice Ç]"/>
    <hyperlink ref="B36" r:id="rId1" display="http://www.observatorioemigracao.pt/np4/6415"/>
    <hyperlink ref="B36:C36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04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99</v>
      </c>
      <c r="C2" s="341"/>
      <c r="D2" s="341"/>
      <c r="E2" s="341"/>
      <c r="F2" s="341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B3" s="21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4" customFormat="1" ht="30" customHeight="1" x14ac:dyDescent="0.25">
      <c r="A33" s="219" t="s">
        <v>9</v>
      </c>
      <c r="B33" s="297" t="s">
        <v>109</v>
      </c>
      <c r="C33" s="308"/>
      <c r="D33" s="308"/>
      <c r="E33" s="308"/>
      <c r="F33" s="294"/>
      <c r="G33" s="4"/>
      <c r="H33" s="4"/>
      <c r="I33" s="5"/>
      <c r="J33" s="5"/>
      <c r="K33" s="5"/>
      <c r="L33"/>
      <c r="M33"/>
      <c r="N33"/>
      <c r="O33"/>
    </row>
    <row r="34" spans="1:15" s="104" customFormat="1" ht="105" customHeight="1" x14ac:dyDescent="0.25">
      <c r="A34" s="43" t="s">
        <v>10</v>
      </c>
      <c r="B34" s="309" t="s">
        <v>75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90" t="s">
        <v>128</v>
      </c>
      <c r="C35" s="291"/>
    </row>
    <row r="36" spans="1:15" s="265" customFormat="1" ht="15" customHeight="1" x14ac:dyDescent="0.25">
      <c r="A36" s="263" t="s">
        <v>2</v>
      </c>
      <c r="B36" s="292" t="s">
        <v>107</v>
      </c>
      <c r="C36" s="292"/>
      <c r="D36" s="235"/>
      <c r="E36" s="235"/>
      <c r="F36" s="235"/>
      <c r="G36" s="235"/>
      <c r="H36" s="264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9" ht="12" customHeight="1" x14ac:dyDescent="0.2">
      <c r="B49" s="176" t="s">
        <v>24</v>
      </c>
      <c r="C49" s="245">
        <v>-526</v>
      </c>
      <c r="D49" s="175"/>
    </row>
    <row r="50" spans="1:9" ht="12" customHeight="1" x14ac:dyDescent="0.2">
      <c r="B50" s="223" t="s">
        <v>32</v>
      </c>
      <c r="C50" s="246">
        <v>-469</v>
      </c>
      <c r="D50" s="175"/>
    </row>
    <row r="51" spans="1:9" ht="12" customHeight="1" x14ac:dyDescent="0.2">
      <c r="B51" s="248" t="s">
        <v>76</v>
      </c>
      <c r="C51" s="176">
        <v>-349</v>
      </c>
      <c r="D51" s="175"/>
    </row>
    <row r="52" spans="1:9" ht="12" customHeight="1" x14ac:dyDescent="0.2">
      <c r="B52" s="247" t="s">
        <v>38</v>
      </c>
      <c r="C52" s="244">
        <v>-319</v>
      </c>
      <c r="D52" s="175"/>
      <c r="E52" s="36"/>
      <c r="F52" s="36"/>
    </row>
    <row r="53" spans="1:9" ht="12" customHeight="1" x14ac:dyDescent="0.2">
      <c r="B53" s="247" t="s">
        <v>79</v>
      </c>
      <c r="C53" s="244">
        <v>-16</v>
      </c>
      <c r="D53" s="178"/>
      <c r="E53" s="36"/>
      <c r="F53" s="36"/>
    </row>
    <row r="54" spans="1:9" ht="12" customHeight="1" x14ac:dyDescent="0.2">
      <c r="B54" s="174" t="s">
        <v>29</v>
      </c>
      <c r="C54" s="244">
        <v>-11</v>
      </c>
      <c r="D54" s="178"/>
      <c r="E54" s="78"/>
      <c r="F54" s="78"/>
    </row>
    <row r="55" spans="1:9" ht="12" customHeight="1" x14ac:dyDescent="0.25">
      <c r="B55" s="177" t="s">
        <v>20</v>
      </c>
      <c r="C55" s="176">
        <v>-9</v>
      </c>
      <c r="D55" s="179"/>
    </row>
    <row r="56" spans="1:9" ht="12" customHeight="1" x14ac:dyDescent="0.2">
      <c r="B56" s="174" t="s">
        <v>17</v>
      </c>
      <c r="C56" s="244">
        <v>0</v>
      </c>
      <c r="D56" s="175"/>
    </row>
    <row r="57" spans="1:9" ht="12" customHeight="1" x14ac:dyDescent="0.2">
      <c r="B57" s="223" t="s">
        <v>26</v>
      </c>
      <c r="C57" s="246">
        <v>2</v>
      </c>
      <c r="D57" s="178"/>
      <c r="E57" s="212"/>
      <c r="F57" s="212"/>
    </row>
    <row r="58" spans="1:9" ht="12" customHeight="1" x14ac:dyDescent="0.2">
      <c r="B58" s="248" t="s">
        <v>111</v>
      </c>
      <c r="C58" s="245">
        <v>4</v>
      </c>
      <c r="D58" s="175"/>
    </row>
    <row r="59" spans="1:9" ht="12" customHeight="1" x14ac:dyDescent="0.2">
      <c r="B59" s="174" t="s">
        <v>27</v>
      </c>
      <c r="C59" s="244">
        <v>6</v>
      </c>
      <c r="D59" s="175"/>
      <c r="E59" s="78"/>
      <c r="F59" s="78"/>
    </row>
    <row r="60" spans="1:9" ht="12" customHeight="1" x14ac:dyDescent="0.2">
      <c r="B60" s="247" t="s">
        <v>16</v>
      </c>
      <c r="C60" s="244">
        <v>14</v>
      </c>
      <c r="D60" s="178"/>
      <c r="E60" s="212"/>
      <c r="F60" s="212"/>
    </row>
    <row r="61" spans="1:9" ht="12" customHeight="1" x14ac:dyDescent="0.2">
      <c r="B61" s="247" t="s">
        <v>22</v>
      </c>
      <c r="C61" s="244">
        <v>15</v>
      </c>
      <c r="D61" s="224"/>
    </row>
    <row r="62" spans="1:9" ht="12" customHeight="1" x14ac:dyDescent="0.25">
      <c r="B62" s="248" t="s">
        <v>77</v>
      </c>
      <c r="C62" s="176">
        <v>34</v>
      </c>
      <c r="D62" s="179"/>
    </row>
    <row r="63" spans="1:9" ht="12" customHeight="1" x14ac:dyDescent="0.2">
      <c r="A63" s="212"/>
      <c r="B63" s="247" t="s">
        <v>110</v>
      </c>
      <c r="C63" s="244">
        <v>40</v>
      </c>
      <c r="D63" s="175"/>
      <c r="G63" s="212"/>
      <c r="H63" s="212"/>
      <c r="I63" s="212"/>
    </row>
    <row r="64" spans="1:9" ht="12" customHeight="1" x14ac:dyDescent="0.2">
      <c r="A64" s="212"/>
      <c r="B64" s="247" t="s">
        <v>28</v>
      </c>
      <c r="C64" s="244">
        <v>219</v>
      </c>
      <c r="D64" s="179"/>
      <c r="E64" s="78"/>
      <c r="F64" s="78"/>
      <c r="G64" s="212"/>
      <c r="H64" s="212"/>
      <c r="I64" s="212"/>
    </row>
    <row r="65" spans="1:14" ht="12" customHeight="1" x14ac:dyDescent="0.2">
      <c r="A65" s="23"/>
      <c r="B65" s="177" t="s">
        <v>30</v>
      </c>
      <c r="C65" s="176">
        <v>321</v>
      </c>
      <c r="D65" s="175"/>
      <c r="G65" s="36"/>
      <c r="H65" s="36"/>
      <c r="I65" s="36"/>
      <c r="L65" s="7"/>
      <c r="M65" s="7"/>
      <c r="N65" s="7"/>
    </row>
    <row r="66" spans="1:14" ht="12" customHeight="1" x14ac:dyDescent="0.2">
      <c r="A66" s="23"/>
      <c r="B66" s="174" t="s">
        <v>5</v>
      </c>
      <c r="C66" s="244" t="s">
        <v>6</v>
      </c>
      <c r="D66" s="175"/>
      <c r="E66" s="212"/>
      <c r="F66" s="212"/>
      <c r="G66" s="36"/>
      <c r="H66" s="36"/>
      <c r="I66" s="36"/>
    </row>
    <row r="67" spans="1:14" ht="12" customHeight="1" x14ac:dyDescent="0.2">
      <c r="A67" s="23"/>
      <c r="B67" s="248" t="s">
        <v>18</v>
      </c>
      <c r="C67" s="176" t="s">
        <v>6</v>
      </c>
      <c r="D67" s="175"/>
      <c r="E67" s="37"/>
      <c r="F67" s="37"/>
      <c r="G67" s="37"/>
      <c r="H67" s="37"/>
      <c r="I67" s="37"/>
    </row>
    <row r="68" spans="1:14" ht="12" customHeight="1" x14ac:dyDescent="0.25">
      <c r="A68" s="23"/>
      <c r="B68" s="248" t="s">
        <v>7</v>
      </c>
      <c r="C68" s="245" t="s">
        <v>6</v>
      </c>
      <c r="D68" s="178"/>
      <c r="E68" s="36"/>
      <c r="F68" s="36"/>
      <c r="G68" s="36"/>
      <c r="H68" s="36"/>
      <c r="I68" s="36"/>
    </row>
    <row r="69" spans="1:14" s="212" customFormat="1" ht="12" customHeight="1" x14ac:dyDescent="0.2">
      <c r="B69" s="174" t="s">
        <v>59</v>
      </c>
      <c r="C69" s="244" t="s">
        <v>6</v>
      </c>
      <c r="D69" s="175"/>
      <c r="E69" s="57"/>
      <c r="F69" s="57"/>
    </row>
    <row r="70" spans="1:14" s="212" customFormat="1" ht="12" customHeight="1" x14ac:dyDescent="0.2">
      <c r="B70" s="174" t="s">
        <v>25</v>
      </c>
      <c r="C70" s="244" t="s">
        <v>6</v>
      </c>
      <c r="D70" s="224"/>
      <c r="E70" s="57"/>
      <c r="F70" s="57"/>
    </row>
    <row r="71" spans="1:14" s="212" customFormat="1" ht="12" customHeight="1" x14ac:dyDescent="0.2">
      <c r="B71" s="174"/>
      <c r="C71" s="175"/>
      <c r="E71" s="36"/>
      <c r="F71" s="36"/>
    </row>
  </sheetData>
  <sortState ref="B50:C70">
    <sortCondition ref="C49"/>
  </sortState>
  <mergeCells count="5">
    <mergeCell ref="B2:F2"/>
    <mergeCell ref="B33:F33"/>
    <mergeCell ref="B34:F34"/>
    <mergeCell ref="B35:C35"/>
    <mergeCell ref="B36:C36"/>
  </mergeCells>
  <hyperlinks>
    <hyperlink ref="F1" location="Índice!A1" display="[índice Ç]"/>
    <hyperlink ref="B36" r:id="rId1" display="http://www.observatorioemigracao.pt/np4/6415"/>
    <hyperlink ref="B36:C36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zoomScaleNormal="100" workbookViewId="0">
      <selection activeCell="G1" sqref="G1"/>
    </sheetView>
  </sheetViews>
  <sheetFormatPr defaultColWidth="8.7109375" defaultRowHeight="12" customHeight="1" x14ac:dyDescent="0.25"/>
  <cols>
    <col min="1" max="1" width="12.7109375" style="137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8" ht="30" customHeight="1" x14ac:dyDescent="0.25">
      <c r="A1" s="47" t="s">
        <v>0</v>
      </c>
      <c r="B1" s="84" t="s">
        <v>1</v>
      </c>
      <c r="C1" s="56"/>
      <c r="D1" s="56"/>
      <c r="E1" s="13"/>
      <c r="F1" s="13"/>
      <c r="G1" s="59" t="s">
        <v>8</v>
      </c>
    </row>
    <row r="2" spans="1:18" ht="30" customHeight="1" thickBot="1" x14ac:dyDescent="0.3">
      <c r="B2" s="299" t="s">
        <v>82</v>
      </c>
      <c r="C2" s="300"/>
      <c r="D2" s="300"/>
      <c r="E2" s="300"/>
      <c r="F2" s="300"/>
      <c r="G2" s="300"/>
    </row>
    <row r="3" spans="1:18" ht="60" customHeight="1" x14ac:dyDescent="0.25">
      <c r="B3" s="16" t="s">
        <v>11</v>
      </c>
      <c r="C3" s="14" t="s">
        <v>13</v>
      </c>
      <c r="D3" s="14" t="s">
        <v>39</v>
      </c>
      <c r="E3" s="14" t="s">
        <v>40</v>
      </c>
      <c r="F3" s="14" t="s">
        <v>37</v>
      </c>
      <c r="G3" s="15" t="s">
        <v>41</v>
      </c>
      <c r="J3" s="295"/>
      <c r="K3" s="296"/>
      <c r="L3" s="296"/>
      <c r="M3" s="296"/>
      <c r="N3" s="296"/>
      <c r="O3" s="296"/>
      <c r="P3" s="296"/>
    </row>
    <row r="4" spans="1:18" ht="15" customHeight="1" x14ac:dyDescent="0.25">
      <c r="B4" s="67" t="s">
        <v>22</v>
      </c>
      <c r="C4" s="87">
        <v>5785</v>
      </c>
      <c r="D4" s="269">
        <v>114705</v>
      </c>
      <c r="E4" s="249">
        <v>138410</v>
      </c>
      <c r="F4" s="249">
        <v>760</v>
      </c>
      <c r="G4" s="87">
        <v>224573</v>
      </c>
    </row>
    <row r="5" spans="1:18" s="104" customFormat="1" ht="15" customHeight="1" x14ac:dyDescent="0.25">
      <c r="A5" s="137"/>
      <c r="B5" s="105" t="s">
        <v>5</v>
      </c>
      <c r="C5" s="107">
        <v>1708</v>
      </c>
      <c r="D5" s="107" t="s">
        <v>6</v>
      </c>
      <c r="E5" s="124" t="s">
        <v>6</v>
      </c>
      <c r="F5" s="124" t="s">
        <v>6</v>
      </c>
      <c r="G5" s="107">
        <v>119326</v>
      </c>
      <c r="I5"/>
      <c r="J5"/>
      <c r="K5"/>
      <c r="L5"/>
      <c r="M5"/>
      <c r="N5"/>
      <c r="O5"/>
    </row>
    <row r="6" spans="1:18" s="104" customFormat="1" ht="15" customHeight="1" x14ac:dyDescent="0.25">
      <c r="A6" s="137"/>
      <c r="B6" s="67" t="s">
        <v>16</v>
      </c>
      <c r="C6" s="87">
        <v>55</v>
      </c>
      <c r="D6" s="87">
        <v>18570</v>
      </c>
      <c r="E6" s="249" t="s">
        <v>6</v>
      </c>
      <c r="F6" s="249">
        <v>230</v>
      </c>
      <c r="G6" s="87">
        <v>39674</v>
      </c>
      <c r="I6"/>
      <c r="J6" s="297"/>
      <c r="K6" s="297"/>
      <c r="L6" s="297"/>
      <c r="M6" s="297"/>
      <c r="N6" s="297"/>
      <c r="O6" s="297"/>
      <c r="P6" s="297"/>
      <c r="Q6" s="297"/>
    </row>
    <row r="7" spans="1:18" s="104" customFormat="1" ht="15" customHeight="1" x14ac:dyDescent="0.25">
      <c r="A7" s="137"/>
      <c r="B7" s="105" t="s">
        <v>17</v>
      </c>
      <c r="C7" s="107">
        <v>680</v>
      </c>
      <c r="D7" s="107">
        <v>2925</v>
      </c>
      <c r="E7" s="124">
        <v>3789</v>
      </c>
      <c r="F7" s="124">
        <v>3</v>
      </c>
      <c r="G7" s="107">
        <v>6854</v>
      </c>
      <c r="I7"/>
      <c r="J7" s="297"/>
      <c r="K7" s="297"/>
      <c r="L7" s="297"/>
      <c r="M7" s="297"/>
      <c r="N7" s="297"/>
      <c r="O7" s="297"/>
      <c r="P7" s="297"/>
      <c r="Q7" s="297"/>
    </row>
    <row r="8" spans="1:18" ht="15" customHeight="1" x14ac:dyDescent="0.25">
      <c r="B8" s="3" t="s">
        <v>31</v>
      </c>
      <c r="C8" s="88">
        <v>2816</v>
      </c>
      <c r="D8" s="88">
        <v>36828</v>
      </c>
      <c r="E8" s="238">
        <v>47465</v>
      </c>
      <c r="F8" s="238">
        <v>272</v>
      </c>
      <c r="G8" s="88">
        <v>71829</v>
      </c>
      <c r="P8"/>
      <c r="Q8"/>
      <c r="R8" s="104"/>
    </row>
    <row r="9" spans="1:18" ht="15" customHeight="1" x14ac:dyDescent="0.25">
      <c r="B9" s="111" t="s">
        <v>18</v>
      </c>
      <c r="C9" s="113">
        <v>705</v>
      </c>
      <c r="D9" s="113">
        <v>137973</v>
      </c>
      <c r="E9" s="126" t="s">
        <v>6</v>
      </c>
      <c r="F9" s="126" t="s">
        <v>6</v>
      </c>
      <c r="G9" s="113">
        <v>821276</v>
      </c>
      <c r="P9"/>
      <c r="Q9"/>
    </row>
    <row r="10" spans="1:18" s="104" customFormat="1" ht="15" customHeight="1" x14ac:dyDescent="0.25">
      <c r="A10" s="137"/>
      <c r="B10" s="3" t="s">
        <v>7</v>
      </c>
      <c r="C10" s="88" t="s">
        <v>6</v>
      </c>
      <c r="D10" s="88">
        <v>1491</v>
      </c>
      <c r="E10" s="238" t="s">
        <v>6</v>
      </c>
      <c r="F10" s="238" t="s">
        <v>6</v>
      </c>
      <c r="G10" s="88">
        <v>17235</v>
      </c>
      <c r="I10"/>
      <c r="J10" s="293"/>
      <c r="K10" s="294"/>
      <c r="L10" s="294"/>
      <c r="M10" s="294"/>
      <c r="N10" s="294"/>
      <c r="O10" s="294"/>
      <c r="P10" s="294"/>
      <c r="Q10"/>
      <c r="R10" s="1"/>
    </row>
    <row r="11" spans="1:18" ht="15" customHeight="1" x14ac:dyDescent="0.25">
      <c r="B11" s="111" t="s">
        <v>19</v>
      </c>
      <c r="C11" s="113">
        <v>855</v>
      </c>
      <c r="D11" s="113">
        <v>143160</v>
      </c>
      <c r="E11" s="126">
        <v>25855</v>
      </c>
      <c r="F11" s="126">
        <v>277</v>
      </c>
      <c r="G11" s="113">
        <v>181645</v>
      </c>
      <c r="P11"/>
      <c r="Q11"/>
      <c r="R11" s="104"/>
    </row>
    <row r="12" spans="1:18" s="104" customFormat="1" ht="15" customHeight="1" x14ac:dyDescent="0.25">
      <c r="A12" s="137"/>
      <c r="B12" s="3" t="s">
        <v>20</v>
      </c>
      <c r="C12" s="88">
        <v>852</v>
      </c>
      <c r="D12" s="88">
        <v>2862</v>
      </c>
      <c r="E12" s="238">
        <v>2806</v>
      </c>
      <c r="F12" s="238">
        <v>2</v>
      </c>
      <c r="G12" s="88">
        <v>3092</v>
      </c>
      <c r="I12"/>
      <c r="J12"/>
      <c r="K12"/>
      <c r="L12"/>
      <c r="M12"/>
      <c r="N12"/>
      <c r="O12"/>
      <c r="P12"/>
      <c r="Q12"/>
      <c r="R12" s="1"/>
    </row>
    <row r="13" spans="1:18" s="104" customFormat="1" ht="15" customHeight="1" x14ac:dyDescent="0.25">
      <c r="A13" s="137"/>
      <c r="B13" s="149" t="s">
        <v>28</v>
      </c>
      <c r="C13" s="150">
        <v>10155</v>
      </c>
      <c r="D13" s="150">
        <v>94319</v>
      </c>
      <c r="E13" s="241">
        <v>93440</v>
      </c>
      <c r="F13" s="241">
        <v>596</v>
      </c>
      <c r="G13" s="150">
        <v>125382</v>
      </c>
      <c r="I13"/>
      <c r="J13" s="297"/>
      <c r="K13" s="298"/>
      <c r="L13" s="298"/>
      <c r="M13" s="298"/>
      <c r="N13"/>
      <c r="O13"/>
      <c r="P13"/>
      <c r="Q13"/>
      <c r="R13" s="1"/>
    </row>
    <row r="14" spans="1:18" s="104" customFormat="1" ht="15" customHeight="1" x14ac:dyDescent="0.25">
      <c r="A14" s="137"/>
      <c r="B14" s="3" t="s">
        <v>38</v>
      </c>
      <c r="C14" s="88">
        <v>940</v>
      </c>
      <c r="D14" s="88">
        <v>161936</v>
      </c>
      <c r="E14" s="238">
        <v>48158</v>
      </c>
      <c r="F14" s="238">
        <v>1712</v>
      </c>
      <c r="G14" s="88">
        <v>264279</v>
      </c>
      <c r="I14"/>
      <c r="J14"/>
      <c r="K14"/>
      <c r="L14"/>
      <c r="M14"/>
      <c r="N14"/>
      <c r="O14"/>
      <c r="P14"/>
      <c r="Q14"/>
      <c r="R14" s="1"/>
    </row>
    <row r="15" spans="1:18" s="104" customFormat="1" ht="15" customHeight="1" x14ac:dyDescent="0.25">
      <c r="A15" s="216"/>
      <c r="B15" s="149" t="s">
        <v>21</v>
      </c>
      <c r="C15" s="150">
        <v>8055</v>
      </c>
      <c r="D15" s="150">
        <v>603600</v>
      </c>
      <c r="E15" s="241">
        <v>546000</v>
      </c>
      <c r="F15" s="241">
        <v>2080</v>
      </c>
      <c r="G15" s="150">
        <v>1405053</v>
      </c>
      <c r="I15"/>
      <c r="J15"/>
      <c r="K15"/>
      <c r="L15"/>
      <c r="M15"/>
      <c r="N15"/>
      <c r="O15"/>
      <c r="P15"/>
      <c r="Q15"/>
      <c r="R15" s="1"/>
    </row>
    <row r="16" spans="1:18" ht="15" customHeight="1" x14ac:dyDescent="0.25">
      <c r="B16" s="3" t="s">
        <v>26</v>
      </c>
      <c r="C16" s="88">
        <v>2841</v>
      </c>
      <c r="D16" s="88">
        <v>18713</v>
      </c>
      <c r="E16" s="238">
        <v>22398</v>
      </c>
      <c r="F16" s="238">
        <v>63</v>
      </c>
      <c r="G16" s="88">
        <v>32280</v>
      </c>
      <c r="H16" s="135"/>
      <c r="P16"/>
      <c r="Q16"/>
      <c r="R16" s="104"/>
    </row>
    <row r="17" spans="1:18" ht="15" customHeight="1" x14ac:dyDescent="0.25">
      <c r="B17" s="149" t="s">
        <v>34</v>
      </c>
      <c r="C17" s="150">
        <v>426</v>
      </c>
      <c r="D17" s="150">
        <v>3866</v>
      </c>
      <c r="E17" s="241">
        <v>4807</v>
      </c>
      <c r="F17" s="241">
        <v>18</v>
      </c>
      <c r="G17" s="150">
        <v>7755</v>
      </c>
      <c r="P17"/>
      <c r="Q17"/>
      <c r="R17" s="104"/>
    </row>
    <row r="18" spans="1:18" s="104" customFormat="1" ht="15" customHeight="1" x14ac:dyDescent="0.25">
      <c r="A18" s="137"/>
      <c r="B18" s="3" t="s">
        <v>23</v>
      </c>
      <c r="C18" s="88">
        <v>484</v>
      </c>
      <c r="D18" s="88">
        <v>6657</v>
      </c>
      <c r="E18" s="238">
        <v>6845</v>
      </c>
      <c r="F18" s="238">
        <v>21</v>
      </c>
      <c r="G18" s="88">
        <v>7747</v>
      </c>
      <c r="I18"/>
      <c r="J18"/>
      <c r="K18"/>
      <c r="L18"/>
      <c r="M18"/>
      <c r="N18"/>
      <c r="O18"/>
      <c r="P18"/>
      <c r="Q18"/>
      <c r="R18" s="1"/>
    </row>
    <row r="19" spans="1:18" ht="15" customHeight="1" x14ac:dyDescent="0.25">
      <c r="B19" s="149" t="s">
        <v>24</v>
      </c>
      <c r="C19" s="150">
        <v>3752</v>
      </c>
      <c r="D19" s="150">
        <v>72821</v>
      </c>
      <c r="E19" s="241">
        <v>95500</v>
      </c>
      <c r="F19" s="241">
        <v>1067</v>
      </c>
      <c r="G19" s="150">
        <v>144836</v>
      </c>
      <c r="P19"/>
      <c r="Q19"/>
    </row>
    <row r="20" spans="1:18" ht="15" customHeight="1" x14ac:dyDescent="0.25">
      <c r="B20" s="3" t="s">
        <v>59</v>
      </c>
      <c r="C20" s="88">
        <v>115</v>
      </c>
      <c r="D20" s="88">
        <v>2011</v>
      </c>
      <c r="E20" s="238">
        <v>9024</v>
      </c>
      <c r="F20" s="238" t="s">
        <v>6</v>
      </c>
      <c r="G20" s="88">
        <v>152836</v>
      </c>
      <c r="P20"/>
      <c r="Q20"/>
    </row>
    <row r="21" spans="1:18" ht="15" customHeight="1" x14ac:dyDescent="0.25">
      <c r="B21" s="149" t="s">
        <v>25</v>
      </c>
      <c r="C21" s="150">
        <v>1439</v>
      </c>
      <c r="D21" s="150">
        <v>3767</v>
      </c>
      <c r="E21" s="241">
        <v>5560</v>
      </c>
      <c r="F21" s="241" t="s">
        <v>6</v>
      </c>
      <c r="G21" s="150">
        <v>38805</v>
      </c>
      <c r="J21" s="267"/>
      <c r="K21" s="267"/>
      <c r="L21" s="267"/>
      <c r="M21" s="297"/>
      <c r="N21" s="298"/>
      <c r="O21" s="298"/>
      <c r="P21" s="298"/>
      <c r="Q21" s="31"/>
      <c r="R21" s="32"/>
    </row>
    <row r="22" spans="1:18" ht="15" customHeight="1" x14ac:dyDescent="0.25">
      <c r="B22" s="3" t="s">
        <v>27</v>
      </c>
      <c r="C22" s="88">
        <v>432</v>
      </c>
      <c r="D22" s="88">
        <v>3493</v>
      </c>
      <c r="E22" s="238">
        <v>4699</v>
      </c>
      <c r="F22" s="238">
        <v>18</v>
      </c>
      <c r="G22" s="88">
        <v>609</v>
      </c>
      <c r="J22" s="293"/>
      <c r="K22" s="294"/>
      <c r="L22" s="294"/>
      <c r="M22" s="294"/>
      <c r="N22" s="294"/>
      <c r="O22" s="294"/>
      <c r="P22" s="294"/>
    </row>
    <row r="23" spans="1:18" s="104" customFormat="1" ht="15" customHeight="1" x14ac:dyDescent="0.25">
      <c r="A23" s="137"/>
      <c r="B23" s="149" t="s">
        <v>30</v>
      </c>
      <c r="C23" s="150">
        <v>24593</v>
      </c>
      <c r="D23" s="150">
        <v>165000</v>
      </c>
      <c r="E23" s="241">
        <v>251000</v>
      </c>
      <c r="F23" s="241">
        <v>2227</v>
      </c>
      <c r="G23" s="150">
        <v>349427</v>
      </c>
      <c r="I23"/>
      <c r="J23" s="229"/>
      <c r="K23" s="229"/>
      <c r="L23" s="229"/>
      <c r="M23" s="229"/>
      <c r="N23" s="229"/>
      <c r="O23" s="229"/>
      <c r="P23" s="229"/>
      <c r="Q23" s="229"/>
      <c r="R23" s="229"/>
    </row>
    <row r="24" spans="1:18" s="104" customFormat="1" ht="15" customHeight="1" x14ac:dyDescent="0.25">
      <c r="A24" s="137"/>
      <c r="B24" s="3" t="s">
        <v>29</v>
      </c>
      <c r="C24" s="88">
        <v>401</v>
      </c>
      <c r="D24" s="88">
        <v>4273</v>
      </c>
      <c r="E24" s="238">
        <v>3101</v>
      </c>
      <c r="F24" s="238">
        <v>65</v>
      </c>
      <c r="G24" s="88">
        <v>609</v>
      </c>
      <c r="I24"/>
      <c r="J24" s="265"/>
      <c r="K24" s="265"/>
      <c r="L24" s="265"/>
      <c r="M24" s="265"/>
      <c r="N24" s="265"/>
      <c r="O24" s="265"/>
      <c r="P24" s="265"/>
      <c r="Q24" s="265"/>
      <c r="R24" s="265"/>
    </row>
    <row r="25" spans="1:18" ht="15" customHeight="1" x14ac:dyDescent="0.25">
      <c r="B25" s="149" t="s">
        <v>32</v>
      </c>
      <c r="C25" s="150">
        <v>8443</v>
      </c>
      <c r="D25" s="150">
        <v>214087</v>
      </c>
      <c r="E25" s="241">
        <v>260100</v>
      </c>
      <c r="F25" s="241">
        <v>2816</v>
      </c>
      <c r="G25" s="150">
        <v>439342</v>
      </c>
    </row>
    <row r="26" spans="1:18" ht="15" customHeight="1" thickBot="1" x14ac:dyDescent="0.3">
      <c r="B26" s="117" t="s">
        <v>4</v>
      </c>
      <c r="C26" s="119">
        <v>532</v>
      </c>
      <c r="D26" s="119">
        <v>37326</v>
      </c>
      <c r="E26" s="243" t="s">
        <v>6</v>
      </c>
      <c r="F26" s="243" t="s">
        <v>6</v>
      </c>
      <c r="G26" s="119">
        <v>221836</v>
      </c>
    </row>
    <row r="27" spans="1:18" ht="15" customHeight="1" x14ac:dyDescent="0.25">
      <c r="B27" s="4"/>
      <c r="C27" s="4"/>
      <c r="D27" s="4"/>
      <c r="E27" s="5"/>
      <c r="F27" s="5"/>
      <c r="G27" s="5"/>
    </row>
    <row r="28" spans="1:18" s="32" customFormat="1" ht="105" customHeight="1" x14ac:dyDescent="0.25">
      <c r="A28" s="145" t="s">
        <v>9</v>
      </c>
      <c r="B28" s="303" t="s">
        <v>124</v>
      </c>
      <c r="C28" s="304"/>
      <c r="D28" s="304"/>
      <c r="E28" s="304"/>
      <c r="F28" s="304"/>
      <c r="G28" s="304"/>
      <c r="I28" s="266"/>
      <c r="J28"/>
      <c r="K28"/>
      <c r="L28"/>
      <c r="M28"/>
      <c r="N28"/>
      <c r="O28"/>
      <c r="P28" s="1"/>
      <c r="Q28" s="1"/>
      <c r="R28" s="1"/>
    </row>
    <row r="29" spans="1:18" ht="120" customHeight="1" x14ac:dyDescent="0.25">
      <c r="A29" s="145" t="s">
        <v>10</v>
      </c>
      <c r="B29" s="301" t="s">
        <v>68</v>
      </c>
      <c r="C29" s="302"/>
      <c r="D29" s="302"/>
      <c r="E29" s="302"/>
      <c r="F29" s="302"/>
      <c r="G29" s="302"/>
      <c r="H29" s="83"/>
    </row>
    <row r="30" spans="1:18" s="229" customFormat="1" ht="15" customHeight="1" x14ac:dyDescent="0.25">
      <c r="A30" s="270" t="s">
        <v>33</v>
      </c>
      <c r="B30" s="290" t="s">
        <v>128</v>
      </c>
      <c r="C30" s="291"/>
      <c r="J30"/>
      <c r="K30"/>
      <c r="L30"/>
      <c r="M30"/>
      <c r="N30"/>
      <c r="O30"/>
      <c r="P30" s="1"/>
      <c r="Q30" s="1"/>
      <c r="R30" s="1"/>
    </row>
    <row r="31" spans="1:18" s="265" customFormat="1" ht="15" customHeight="1" x14ac:dyDescent="0.25">
      <c r="A31" s="263" t="s">
        <v>2</v>
      </c>
      <c r="B31" s="292" t="s">
        <v>107</v>
      </c>
      <c r="C31" s="292"/>
      <c r="D31" s="235"/>
      <c r="E31" s="235"/>
      <c r="F31" s="235"/>
      <c r="G31" s="235"/>
      <c r="H31" s="264"/>
      <c r="J31"/>
      <c r="K31"/>
      <c r="L31"/>
      <c r="M31"/>
      <c r="N31"/>
      <c r="O31"/>
      <c r="P31" s="1"/>
      <c r="Q31" s="1"/>
      <c r="R31" s="1"/>
    </row>
    <row r="32" spans="1:1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ref="B5:G19">
    <sortCondition ref="B4"/>
  </sortState>
  <mergeCells count="11">
    <mergeCell ref="B2:G2"/>
    <mergeCell ref="B29:G29"/>
    <mergeCell ref="B31:C31"/>
    <mergeCell ref="B30:C30"/>
    <mergeCell ref="B28:G28"/>
    <mergeCell ref="J22:P22"/>
    <mergeCell ref="J3:P3"/>
    <mergeCell ref="J6:Q7"/>
    <mergeCell ref="J10:P10"/>
    <mergeCell ref="J13:M13"/>
    <mergeCell ref="M21:P21"/>
  </mergeCells>
  <hyperlinks>
    <hyperlink ref="G1" location="Índice!A1" display="[índice Ç]"/>
    <hyperlink ref="B31" r:id="rId1" display="http://www.observatorioemigracao.pt/np4/6415"/>
    <hyperlink ref="B31:C31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5" customWidth="1"/>
    <col min="2" max="6" width="18.7109375" style="55" customWidth="1"/>
    <col min="7" max="16384" width="8.7109375" style="55"/>
  </cols>
  <sheetData>
    <row r="1" spans="1:16" s="137" customFormat="1" ht="30" customHeight="1" x14ac:dyDescent="0.25">
      <c r="A1" s="47" t="s">
        <v>0</v>
      </c>
      <c r="B1" s="136" t="s">
        <v>1</v>
      </c>
      <c r="C1" s="55"/>
      <c r="D1" s="55"/>
      <c r="E1" s="55"/>
      <c r="F1" s="59" t="s">
        <v>8</v>
      </c>
    </row>
    <row r="2" spans="1:16" s="141" customFormat="1" ht="45" customHeight="1" x14ac:dyDescent="0.25">
      <c r="A2" s="64"/>
      <c r="B2" s="343" t="s">
        <v>100</v>
      </c>
      <c r="C2" s="344"/>
      <c r="D2" s="344"/>
      <c r="E2" s="344"/>
      <c r="F2" s="344"/>
      <c r="G2" s="138"/>
      <c r="H2" s="138"/>
      <c r="I2" s="138"/>
      <c r="J2" s="139"/>
      <c r="K2" s="139"/>
      <c r="L2" s="140"/>
      <c r="M2" s="140"/>
      <c r="N2" s="140"/>
      <c r="O2" s="138"/>
      <c r="P2" s="138"/>
    </row>
    <row r="3" spans="1:16" s="44" customFormat="1" ht="15" customHeight="1" x14ac:dyDescent="0.25">
      <c r="B3" s="142"/>
      <c r="C3" s="143"/>
      <c r="D3" s="143"/>
      <c r="E3" s="143"/>
      <c r="F3" s="143"/>
      <c r="G3" s="138"/>
      <c r="H3" s="138"/>
      <c r="I3" s="138"/>
      <c r="J3" s="144"/>
      <c r="K3" s="144"/>
      <c r="L3" s="144"/>
      <c r="M3" s="144"/>
      <c r="N3" s="144"/>
      <c r="O3" s="138"/>
      <c r="P3" s="138"/>
    </row>
    <row r="4" spans="1:16" s="44" customFormat="1" ht="15" customHeight="1" x14ac:dyDescent="0.25">
      <c r="B4" s="142"/>
      <c r="C4" s="143"/>
      <c r="D4" s="143"/>
      <c r="E4" s="143"/>
      <c r="F4" s="143"/>
      <c r="G4" s="138"/>
      <c r="H4" s="138"/>
      <c r="I4" s="138"/>
      <c r="J4" s="144"/>
      <c r="K4" s="144"/>
      <c r="L4" s="144"/>
      <c r="M4" s="144"/>
      <c r="N4" s="144"/>
      <c r="O4" s="138"/>
      <c r="P4" s="138"/>
    </row>
    <row r="5" spans="1:16" s="44" customFormat="1" ht="15" customHeight="1" x14ac:dyDescent="0.25">
      <c r="B5" s="142"/>
      <c r="C5" s="143"/>
      <c r="D5" s="143"/>
      <c r="E5" s="143"/>
      <c r="F5" s="143"/>
      <c r="G5" s="138"/>
      <c r="H5" s="138"/>
      <c r="I5" s="138"/>
      <c r="J5" s="144"/>
      <c r="K5" s="144"/>
      <c r="L5" s="144"/>
      <c r="M5" s="144"/>
      <c r="N5" s="144"/>
      <c r="O5" s="138"/>
      <c r="P5" s="138"/>
    </row>
    <row r="6" spans="1:16" s="44" customFormat="1" ht="15" customHeight="1" x14ac:dyDescent="0.25">
      <c r="B6" s="142"/>
      <c r="C6" s="143"/>
      <c r="D6" s="143"/>
      <c r="E6" s="143"/>
      <c r="F6" s="143"/>
      <c r="G6" s="138"/>
      <c r="H6" s="138"/>
      <c r="I6" s="138"/>
      <c r="J6" s="144"/>
      <c r="K6" s="144"/>
      <c r="L6" s="144"/>
      <c r="M6" s="144"/>
      <c r="N6" s="144"/>
      <c r="O6" s="138"/>
      <c r="P6" s="138"/>
    </row>
    <row r="7" spans="1:16" s="44" customFormat="1" ht="15" customHeight="1" x14ac:dyDescent="0.25">
      <c r="B7" s="142"/>
      <c r="C7" s="143"/>
      <c r="D7" s="143"/>
      <c r="E7" s="143"/>
      <c r="F7" s="143"/>
      <c r="G7" s="138"/>
      <c r="H7" s="138"/>
      <c r="I7" s="138"/>
      <c r="J7" s="144"/>
      <c r="K7" s="144"/>
      <c r="L7" s="144"/>
      <c r="M7" s="144"/>
      <c r="N7" s="144"/>
      <c r="O7" s="138"/>
      <c r="P7" s="138"/>
    </row>
    <row r="8" spans="1:16" s="44" customFormat="1" ht="15" customHeight="1" x14ac:dyDescent="0.25">
      <c r="B8" s="142"/>
      <c r="C8" s="143"/>
      <c r="D8" s="143"/>
      <c r="E8" s="143"/>
      <c r="F8" s="143"/>
      <c r="G8" s="138"/>
      <c r="H8" s="138"/>
      <c r="I8" s="138"/>
      <c r="J8" s="144"/>
      <c r="K8" s="144"/>
      <c r="L8" s="144"/>
      <c r="M8" s="144"/>
      <c r="N8" s="144"/>
      <c r="O8" s="138"/>
      <c r="P8" s="138"/>
    </row>
    <row r="9" spans="1:16" s="44" customFormat="1" ht="15" customHeight="1" x14ac:dyDescent="0.25">
      <c r="B9" s="142"/>
      <c r="C9" s="143"/>
      <c r="D9" s="143"/>
      <c r="E9" s="143"/>
      <c r="F9" s="143"/>
      <c r="G9" s="138"/>
      <c r="H9" s="138"/>
      <c r="I9" s="138"/>
      <c r="J9" s="144"/>
      <c r="K9" s="144"/>
      <c r="L9" s="144"/>
      <c r="M9" s="144"/>
      <c r="N9" s="144"/>
      <c r="O9" s="138"/>
      <c r="P9" s="138"/>
    </row>
    <row r="10" spans="1:16" s="44" customFormat="1" ht="15" customHeight="1" x14ac:dyDescent="0.25">
      <c r="B10" s="142"/>
      <c r="C10" s="143"/>
      <c r="D10" s="143"/>
      <c r="E10" s="143"/>
      <c r="F10" s="143"/>
      <c r="G10" s="138"/>
      <c r="H10" s="138"/>
      <c r="I10" s="138"/>
      <c r="J10" s="144"/>
      <c r="K10" s="144"/>
      <c r="L10" s="144"/>
      <c r="M10" s="144"/>
      <c r="N10" s="144"/>
      <c r="O10" s="138"/>
      <c r="P10" s="138"/>
    </row>
    <row r="11" spans="1:16" s="44" customFormat="1" ht="15" customHeight="1" x14ac:dyDescent="0.25">
      <c r="B11" s="142"/>
      <c r="C11" s="143"/>
      <c r="D11" s="143"/>
      <c r="E11" s="143"/>
      <c r="F11" s="143"/>
      <c r="G11" s="138"/>
      <c r="H11" s="138"/>
      <c r="I11" s="138"/>
      <c r="J11" s="144"/>
      <c r="K11" s="144"/>
      <c r="L11" s="144"/>
      <c r="M11" s="144"/>
      <c r="N11" s="144"/>
      <c r="O11" s="138"/>
      <c r="P11" s="138"/>
    </row>
    <row r="12" spans="1:16" s="44" customFormat="1" ht="15" customHeight="1" x14ac:dyDescent="0.25">
      <c r="B12" s="142"/>
      <c r="C12" s="143"/>
      <c r="D12" s="143"/>
      <c r="E12" s="143"/>
      <c r="F12" s="143"/>
      <c r="G12" s="138"/>
      <c r="H12" s="138"/>
      <c r="I12" s="138"/>
      <c r="J12" s="144"/>
      <c r="K12" s="144"/>
      <c r="L12" s="144"/>
      <c r="M12" s="144"/>
      <c r="N12" s="144"/>
      <c r="O12" s="138"/>
      <c r="P12" s="138"/>
    </row>
    <row r="13" spans="1:16" s="44" customFormat="1" ht="15" customHeight="1" x14ac:dyDescent="0.25">
      <c r="B13" s="142"/>
      <c r="C13" s="143"/>
      <c r="D13" s="143"/>
      <c r="E13" s="143"/>
      <c r="F13" s="143"/>
      <c r="G13" s="138"/>
      <c r="H13" s="138"/>
      <c r="I13" s="138"/>
      <c r="J13" s="144"/>
      <c r="K13" s="144"/>
      <c r="L13" s="144"/>
      <c r="M13" s="144"/>
      <c r="N13" s="144"/>
      <c r="O13" s="138"/>
      <c r="P13" s="138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ht="15" customHeight="1" x14ac:dyDescent="0.25">
      <c r="A33" s="145" t="s">
        <v>9</v>
      </c>
      <c r="B33" s="293" t="s">
        <v>122</v>
      </c>
      <c r="C33" s="294"/>
      <c r="D33" s="294"/>
      <c r="E33" s="294"/>
      <c r="F33" s="294"/>
      <c r="G33" s="294"/>
      <c r="H33" s="294"/>
    </row>
    <row r="34" spans="1:8" s="137" customFormat="1" ht="90" customHeight="1" x14ac:dyDescent="0.25">
      <c r="A34" s="145" t="s">
        <v>10</v>
      </c>
      <c r="B34" s="345" t="s">
        <v>67</v>
      </c>
      <c r="C34" s="308"/>
      <c r="D34" s="308"/>
      <c r="E34" s="308"/>
      <c r="F34" s="308"/>
    </row>
    <row r="35" spans="1:8" s="229" customFormat="1" ht="15" customHeight="1" x14ac:dyDescent="0.25">
      <c r="A35" s="270" t="s">
        <v>33</v>
      </c>
      <c r="B35" s="290" t="s">
        <v>128</v>
      </c>
      <c r="C35" s="291"/>
    </row>
    <row r="36" spans="1:8" s="265" customFormat="1" ht="15" customHeight="1" x14ac:dyDescent="0.25">
      <c r="A36" s="263" t="s">
        <v>2</v>
      </c>
      <c r="B36" s="292" t="s">
        <v>107</v>
      </c>
      <c r="C36" s="292"/>
      <c r="D36" s="235"/>
      <c r="E36" s="235"/>
      <c r="F36" s="235"/>
      <c r="G36" s="235"/>
      <c r="H36" s="264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50" spans="1:11" ht="12" customHeight="1" x14ac:dyDescent="0.25">
      <c r="A50" s="104"/>
      <c r="B50" s="182" t="s">
        <v>20</v>
      </c>
      <c r="C50" s="182">
        <v>2806</v>
      </c>
      <c r="D50"/>
    </row>
    <row r="51" spans="1:11" ht="12" customHeight="1" x14ac:dyDescent="0.25">
      <c r="A51" s="104"/>
      <c r="B51" s="182" t="s">
        <v>29</v>
      </c>
      <c r="C51" s="182">
        <v>3101</v>
      </c>
      <c r="D51"/>
    </row>
    <row r="52" spans="1:11" ht="12" customHeight="1" x14ac:dyDescent="0.25">
      <c r="A52" s="104"/>
      <c r="B52" s="182" t="s">
        <v>17</v>
      </c>
      <c r="C52" s="182">
        <v>3789</v>
      </c>
      <c r="D52"/>
    </row>
    <row r="53" spans="1:11" ht="12" customHeight="1" x14ac:dyDescent="0.25">
      <c r="A53" s="104"/>
      <c r="B53" s="182" t="s">
        <v>27</v>
      </c>
      <c r="C53" s="182">
        <v>4699</v>
      </c>
      <c r="D53"/>
    </row>
    <row r="54" spans="1:11" ht="12" customHeight="1" x14ac:dyDescent="0.25">
      <c r="A54" s="104"/>
      <c r="B54" s="225" t="s">
        <v>34</v>
      </c>
      <c r="C54" s="225">
        <v>4807</v>
      </c>
      <c r="D54"/>
    </row>
    <row r="55" spans="1:11" ht="12" customHeight="1" x14ac:dyDescent="0.25">
      <c r="A55" s="104"/>
      <c r="B55" s="182" t="s">
        <v>25</v>
      </c>
      <c r="C55" s="182">
        <v>5560</v>
      </c>
      <c r="D55"/>
    </row>
    <row r="56" spans="1:11" ht="12" customHeight="1" x14ac:dyDescent="0.25">
      <c r="A56" s="104"/>
      <c r="B56" s="182" t="s">
        <v>23</v>
      </c>
      <c r="C56" s="182">
        <v>6845</v>
      </c>
      <c r="D56"/>
    </row>
    <row r="57" spans="1:11" ht="12" customHeight="1" x14ac:dyDescent="0.25">
      <c r="A57" s="104"/>
      <c r="B57" s="182" t="s">
        <v>59</v>
      </c>
      <c r="C57" s="182">
        <v>9024</v>
      </c>
      <c r="D57"/>
    </row>
    <row r="58" spans="1:11" ht="12" customHeight="1" x14ac:dyDescent="0.25">
      <c r="A58" s="104"/>
      <c r="B58" s="182" t="s">
        <v>26</v>
      </c>
      <c r="C58" s="182">
        <v>22398</v>
      </c>
      <c r="D58"/>
    </row>
    <row r="59" spans="1:11" ht="12" customHeight="1" x14ac:dyDescent="0.25">
      <c r="A59" s="104"/>
      <c r="B59" s="225" t="s">
        <v>19</v>
      </c>
      <c r="C59" s="225">
        <v>25855</v>
      </c>
      <c r="D59"/>
      <c r="E59" s="146"/>
    </row>
    <row r="60" spans="1:11" ht="12" customHeight="1" x14ac:dyDescent="0.25">
      <c r="A60" s="104"/>
      <c r="B60" s="182" t="s">
        <v>31</v>
      </c>
      <c r="C60" s="182">
        <v>47465</v>
      </c>
      <c r="D60"/>
      <c r="E60" s="146"/>
    </row>
    <row r="61" spans="1:11" ht="12" customHeight="1" x14ac:dyDescent="0.25">
      <c r="A61" s="104"/>
      <c r="B61" s="182" t="s">
        <v>38</v>
      </c>
      <c r="C61" s="182">
        <v>48158</v>
      </c>
      <c r="D61"/>
      <c r="E61" s="51"/>
      <c r="I61" s="147"/>
      <c r="J61" s="147"/>
      <c r="K61" s="147"/>
    </row>
    <row r="62" spans="1:11" ht="12" customHeight="1" x14ac:dyDescent="0.25">
      <c r="A62" s="104"/>
      <c r="B62" s="182" t="s">
        <v>28</v>
      </c>
      <c r="C62" s="182">
        <v>93440</v>
      </c>
      <c r="D62"/>
      <c r="E62" s="51"/>
    </row>
    <row r="63" spans="1:11" ht="12" customHeight="1" x14ac:dyDescent="0.25">
      <c r="A63" s="1"/>
      <c r="B63" s="182" t="s">
        <v>24</v>
      </c>
      <c r="C63" s="182">
        <v>95500</v>
      </c>
      <c r="D63"/>
    </row>
    <row r="64" spans="1:11" ht="12" customHeight="1" x14ac:dyDescent="0.25">
      <c r="A64" s="104"/>
      <c r="B64" s="182" t="s">
        <v>22</v>
      </c>
      <c r="C64" s="182">
        <v>138410</v>
      </c>
      <c r="D64"/>
    </row>
    <row r="65" spans="1:6" ht="12" customHeight="1" x14ac:dyDescent="0.25">
      <c r="A65" s="104"/>
      <c r="B65" s="182" t="s">
        <v>30</v>
      </c>
      <c r="C65" s="182">
        <v>251000</v>
      </c>
      <c r="D65"/>
      <c r="E65" s="148"/>
    </row>
    <row r="66" spans="1:6" ht="12" customHeight="1" x14ac:dyDescent="0.25">
      <c r="A66" s="104"/>
      <c r="B66" s="182" t="s">
        <v>32</v>
      </c>
      <c r="C66" s="182">
        <v>260100</v>
      </c>
      <c r="D66"/>
      <c r="E66" s="51"/>
    </row>
    <row r="67" spans="1:6" s="146" customFormat="1" ht="12" customHeight="1" x14ac:dyDescent="0.25">
      <c r="A67" s="104"/>
      <c r="B67" s="182" t="s">
        <v>21</v>
      </c>
      <c r="C67" s="182">
        <v>546000</v>
      </c>
      <c r="D67"/>
      <c r="F67" s="55"/>
    </row>
    <row r="68" spans="1:6" s="146" customFormat="1" ht="12" customHeight="1" x14ac:dyDescent="0.25">
      <c r="A68" s="104"/>
      <c r="B68" s="182" t="s">
        <v>5</v>
      </c>
      <c r="C68" s="182" t="s">
        <v>6</v>
      </c>
      <c r="D68"/>
      <c r="F68" s="55"/>
    </row>
    <row r="69" spans="1:6" s="146" customFormat="1" ht="12" customHeight="1" x14ac:dyDescent="0.25">
      <c r="A69" s="104"/>
      <c r="B69" s="182" t="s">
        <v>16</v>
      </c>
      <c r="C69" s="182" t="s">
        <v>6</v>
      </c>
      <c r="D69"/>
      <c r="F69" s="55"/>
    </row>
    <row r="70" spans="1:6" s="146" customFormat="1" ht="12" customHeight="1" x14ac:dyDescent="0.25">
      <c r="A70" s="104"/>
      <c r="B70" s="182" t="s">
        <v>18</v>
      </c>
      <c r="C70" s="182" t="s">
        <v>6</v>
      </c>
      <c r="D70"/>
      <c r="F70" s="55"/>
    </row>
    <row r="71" spans="1:6" ht="12" customHeight="1" x14ac:dyDescent="0.25">
      <c r="A71" s="104"/>
      <c r="B71" s="182" t="s">
        <v>7</v>
      </c>
      <c r="C71" s="182" t="s">
        <v>6</v>
      </c>
      <c r="D71"/>
    </row>
    <row r="72" spans="1:6" ht="12" customHeight="1" x14ac:dyDescent="0.25">
      <c r="A72" s="104"/>
      <c r="B72" s="182" t="s">
        <v>4</v>
      </c>
      <c r="C72" s="182" t="s">
        <v>6</v>
      </c>
      <c r="D72"/>
    </row>
  </sheetData>
  <sortState ref="B50:C72">
    <sortCondition ref="C50"/>
  </sortState>
  <mergeCells count="5">
    <mergeCell ref="B2:F2"/>
    <mergeCell ref="B34:F34"/>
    <mergeCell ref="B33:H33"/>
    <mergeCell ref="B35:C35"/>
    <mergeCell ref="B36:C36"/>
  </mergeCells>
  <hyperlinks>
    <hyperlink ref="F1" location="Índice!A1" display="[índice Ç]"/>
    <hyperlink ref="B36" r:id="rId1" display="http://www.observatorioemigracao.pt/np4/6415"/>
    <hyperlink ref="B36:C36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04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101</v>
      </c>
      <c r="C2" s="341"/>
      <c r="D2" s="341"/>
      <c r="E2" s="341"/>
      <c r="F2" s="341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B3" s="21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4" customFormat="1" ht="30" customHeight="1" x14ac:dyDescent="0.25">
      <c r="A33" s="219" t="s">
        <v>9</v>
      </c>
      <c r="B33" s="297" t="s">
        <v>113</v>
      </c>
      <c r="C33" s="308"/>
      <c r="D33" s="308"/>
      <c r="E33" s="308"/>
      <c r="F33" s="294"/>
      <c r="G33" s="4"/>
      <c r="H33" s="4"/>
      <c r="I33" s="5"/>
      <c r="J33" s="5"/>
      <c r="K33" s="5"/>
      <c r="L33"/>
      <c r="M33"/>
      <c r="N33"/>
      <c r="O33"/>
    </row>
    <row r="34" spans="1:15" s="104" customFormat="1" ht="105" customHeight="1" x14ac:dyDescent="0.25">
      <c r="A34" s="43" t="s">
        <v>10</v>
      </c>
      <c r="B34" s="309" t="s">
        <v>75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90" t="s">
        <v>128</v>
      </c>
      <c r="C35" s="291"/>
    </row>
    <row r="36" spans="1:15" s="265" customFormat="1" ht="15" customHeight="1" x14ac:dyDescent="0.25">
      <c r="A36" s="263" t="s">
        <v>2</v>
      </c>
      <c r="B36" s="292" t="s">
        <v>107</v>
      </c>
      <c r="C36" s="292"/>
      <c r="D36" s="235"/>
      <c r="E36" s="235"/>
      <c r="F36" s="235"/>
      <c r="G36" s="235"/>
      <c r="H36" s="264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9" ht="12" customHeight="1" x14ac:dyDescent="0.2">
      <c r="B49" s="247" t="s">
        <v>78</v>
      </c>
      <c r="C49" s="244">
        <v>-12830</v>
      </c>
      <c r="D49" s="175"/>
    </row>
    <row r="50" spans="1:9" ht="12" customHeight="1" x14ac:dyDescent="0.2">
      <c r="B50" s="223" t="s">
        <v>32</v>
      </c>
      <c r="C50" s="246">
        <v>-3211</v>
      </c>
      <c r="D50" s="175"/>
    </row>
    <row r="51" spans="1:9" ht="12" customHeight="1" x14ac:dyDescent="0.2">
      <c r="B51" s="176" t="s">
        <v>24</v>
      </c>
      <c r="C51" s="245">
        <v>-1000</v>
      </c>
      <c r="D51" s="175"/>
    </row>
    <row r="52" spans="1:9" ht="12" customHeight="1" x14ac:dyDescent="0.2">
      <c r="B52" s="247" t="s">
        <v>22</v>
      </c>
      <c r="C52" s="244">
        <v>-480</v>
      </c>
      <c r="D52" s="175"/>
      <c r="E52" s="36"/>
      <c r="F52" s="36"/>
    </row>
    <row r="53" spans="1:9" ht="12" customHeight="1" x14ac:dyDescent="0.25">
      <c r="B53" s="177" t="s">
        <v>20</v>
      </c>
      <c r="C53" s="176">
        <v>176</v>
      </c>
      <c r="D53" s="178"/>
      <c r="E53" s="36"/>
      <c r="F53" s="36"/>
    </row>
    <row r="54" spans="1:9" ht="12" customHeight="1" x14ac:dyDescent="0.2">
      <c r="B54" s="174" t="s">
        <v>29</v>
      </c>
      <c r="C54" s="244">
        <v>177</v>
      </c>
      <c r="D54" s="178"/>
      <c r="E54" s="78"/>
      <c r="F54" s="78"/>
    </row>
    <row r="55" spans="1:9" ht="12" customHeight="1" x14ac:dyDescent="0.2">
      <c r="B55" s="174" t="s">
        <v>17</v>
      </c>
      <c r="C55" s="244">
        <v>234</v>
      </c>
      <c r="D55" s="179"/>
    </row>
    <row r="56" spans="1:9" ht="12" customHeight="1" x14ac:dyDescent="0.2">
      <c r="B56" s="174" t="s">
        <v>23</v>
      </c>
      <c r="C56" s="244">
        <v>242</v>
      </c>
      <c r="D56" s="175"/>
    </row>
    <row r="57" spans="1:9" ht="12" customHeight="1" x14ac:dyDescent="0.2">
      <c r="B57" s="174" t="s">
        <v>27</v>
      </c>
      <c r="C57" s="244">
        <v>247</v>
      </c>
      <c r="D57" s="178"/>
      <c r="E57" s="212"/>
      <c r="F57" s="212"/>
    </row>
    <row r="58" spans="1:9" ht="12" customHeight="1" x14ac:dyDescent="0.2">
      <c r="B58" s="248" t="s">
        <v>31</v>
      </c>
      <c r="C58" s="176">
        <v>1074</v>
      </c>
      <c r="D58" s="175"/>
    </row>
    <row r="59" spans="1:9" ht="12" customHeight="1" x14ac:dyDescent="0.2">
      <c r="B59" s="223" t="s">
        <v>26</v>
      </c>
      <c r="C59" s="246">
        <v>1347</v>
      </c>
      <c r="D59" s="175"/>
      <c r="E59" s="78"/>
      <c r="F59" s="78"/>
    </row>
    <row r="60" spans="1:9" ht="12" customHeight="1" x14ac:dyDescent="0.2">
      <c r="B60" s="247" t="s">
        <v>28</v>
      </c>
      <c r="C60" s="244">
        <v>3824</v>
      </c>
      <c r="D60" s="178"/>
      <c r="E60" s="212"/>
      <c r="F60" s="212"/>
    </row>
    <row r="61" spans="1:9" ht="12" customHeight="1" x14ac:dyDescent="0.2">
      <c r="B61" s="176" t="s">
        <v>21</v>
      </c>
      <c r="C61" s="176">
        <v>15000</v>
      </c>
      <c r="D61" s="224"/>
    </row>
    <row r="62" spans="1:9" ht="12" customHeight="1" x14ac:dyDescent="0.25">
      <c r="B62" s="177" t="s">
        <v>30</v>
      </c>
      <c r="C62" s="176">
        <v>27000</v>
      </c>
      <c r="D62" s="179"/>
    </row>
    <row r="63" spans="1:9" ht="12" customHeight="1" x14ac:dyDescent="0.2">
      <c r="A63" s="212"/>
      <c r="B63" s="174" t="s">
        <v>5</v>
      </c>
      <c r="C63" s="244" t="s">
        <v>6</v>
      </c>
      <c r="D63" s="175"/>
      <c r="G63" s="212"/>
      <c r="H63" s="212"/>
      <c r="I63" s="212"/>
    </row>
    <row r="64" spans="1:9" ht="12" customHeight="1" x14ac:dyDescent="0.2">
      <c r="A64" s="212"/>
      <c r="B64" s="174" t="s">
        <v>16</v>
      </c>
      <c r="C64" s="244" t="s">
        <v>6</v>
      </c>
      <c r="D64" s="179"/>
      <c r="E64" s="78"/>
      <c r="F64" s="78"/>
      <c r="G64" s="212"/>
      <c r="H64" s="212"/>
      <c r="I64" s="212"/>
    </row>
    <row r="65" spans="1:14" ht="12" customHeight="1" x14ac:dyDescent="0.2">
      <c r="A65" s="23"/>
      <c r="B65" s="248" t="s">
        <v>18</v>
      </c>
      <c r="C65" s="176" t="s">
        <v>6</v>
      </c>
      <c r="D65" s="175"/>
      <c r="G65" s="36"/>
      <c r="H65" s="36"/>
      <c r="I65" s="36"/>
      <c r="L65" s="7"/>
      <c r="M65" s="7"/>
      <c r="N65" s="7"/>
    </row>
    <row r="66" spans="1:14" ht="12" customHeight="1" x14ac:dyDescent="0.2">
      <c r="A66" s="23"/>
      <c r="B66" s="248" t="s">
        <v>7</v>
      </c>
      <c r="C66" s="245" t="s">
        <v>6</v>
      </c>
      <c r="D66" s="175"/>
      <c r="E66" s="212"/>
      <c r="F66" s="212"/>
      <c r="G66" s="36"/>
      <c r="H66" s="36"/>
      <c r="I66" s="36"/>
    </row>
    <row r="67" spans="1:14" ht="12" customHeight="1" x14ac:dyDescent="0.2">
      <c r="A67" s="23"/>
      <c r="B67" s="174" t="s">
        <v>19</v>
      </c>
      <c r="C67" s="244" t="s">
        <v>6</v>
      </c>
      <c r="D67" s="175"/>
      <c r="E67" s="37"/>
      <c r="F67" s="37"/>
      <c r="G67" s="37"/>
      <c r="H67" s="37"/>
      <c r="I67" s="37"/>
    </row>
    <row r="68" spans="1:14" ht="12" customHeight="1" x14ac:dyDescent="0.25">
      <c r="A68" s="23"/>
      <c r="B68" s="232" t="s">
        <v>34</v>
      </c>
      <c r="C68" s="245" t="s">
        <v>6</v>
      </c>
      <c r="D68" s="178"/>
      <c r="E68" s="36"/>
      <c r="F68" s="36"/>
      <c r="G68" s="36"/>
      <c r="H68" s="36"/>
      <c r="I68" s="36"/>
    </row>
    <row r="69" spans="1:14" s="212" customFormat="1" ht="12" customHeight="1" x14ac:dyDescent="0.2">
      <c r="B69" s="174" t="s">
        <v>59</v>
      </c>
      <c r="C69" s="244" t="s">
        <v>6</v>
      </c>
      <c r="D69" s="175"/>
      <c r="E69" s="57"/>
      <c r="F69" s="57"/>
    </row>
    <row r="70" spans="1:14" s="212" customFormat="1" ht="12" customHeight="1" x14ac:dyDescent="0.2">
      <c r="B70" s="174" t="s">
        <v>25</v>
      </c>
      <c r="C70" s="244" t="s">
        <v>6</v>
      </c>
      <c r="D70" s="224"/>
      <c r="E70" s="57"/>
      <c r="F70" s="57"/>
    </row>
    <row r="71" spans="1:14" s="212" customFormat="1" ht="12" customHeight="1" x14ac:dyDescent="0.2">
      <c r="B71" s="174"/>
      <c r="C71" s="175"/>
      <c r="E71" s="36"/>
      <c r="F71" s="36"/>
    </row>
  </sheetData>
  <mergeCells count="5">
    <mergeCell ref="B2:F2"/>
    <mergeCell ref="B33:F33"/>
    <mergeCell ref="B34:F34"/>
    <mergeCell ref="B35:C35"/>
    <mergeCell ref="B36:C36"/>
  </mergeCells>
  <hyperlinks>
    <hyperlink ref="F1" location="Índice!A1" display="[índice Ç]"/>
    <hyperlink ref="B36" r:id="rId1" display="http://www.observatorioemigracao.pt/np4/6415"/>
    <hyperlink ref="B36:C36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4" t="s">
        <v>1</v>
      </c>
      <c r="C1" s="57"/>
      <c r="D1" s="57"/>
      <c r="E1" s="57"/>
      <c r="F1" s="210" t="s">
        <v>8</v>
      </c>
    </row>
    <row r="2" spans="1:16" s="19" customFormat="1" ht="45" customHeight="1" x14ac:dyDescent="0.25">
      <c r="A2" s="17"/>
      <c r="B2" s="343" t="s">
        <v>102</v>
      </c>
      <c r="C2" s="344"/>
      <c r="D2" s="344"/>
      <c r="E2" s="344"/>
      <c r="F2" s="344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7" customFormat="1" ht="15" customHeight="1" x14ac:dyDescent="0.25"/>
    <row r="5" spans="1:16" s="57" customFormat="1" ht="15" customHeight="1" x14ac:dyDescent="0.25"/>
    <row r="6" spans="1:16" s="57" customFormat="1" ht="15" customHeight="1" x14ac:dyDescent="0.25"/>
    <row r="7" spans="1:16" s="57" customFormat="1" ht="15" customHeight="1" x14ac:dyDescent="0.25"/>
    <row r="8" spans="1:16" s="57" customFormat="1" ht="15" customHeight="1" x14ac:dyDescent="0.25"/>
    <row r="9" spans="1:16" s="57" customFormat="1" ht="15" customHeight="1" x14ac:dyDescent="0.25"/>
    <row r="10" spans="1:16" s="57" customFormat="1" ht="15" customHeight="1" x14ac:dyDescent="0.25"/>
    <row r="11" spans="1:16" s="57" customFormat="1" ht="15" customHeight="1" x14ac:dyDescent="0.25"/>
    <row r="12" spans="1:16" ht="15" customHeight="1" x14ac:dyDescent="0.25"/>
    <row r="13" spans="1:16" s="57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7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1" customFormat="1" ht="15" customHeight="1" x14ac:dyDescent="0.25">
      <c r="A33" s="43" t="s">
        <v>9</v>
      </c>
      <c r="B33" s="293" t="s">
        <v>119</v>
      </c>
      <c r="C33" s="294"/>
      <c r="D33" s="294"/>
      <c r="E33" s="294"/>
      <c r="F33" s="294"/>
      <c r="G33" s="294"/>
      <c r="H33" s="294"/>
    </row>
    <row r="34" spans="1:8" s="1" customFormat="1" ht="30" customHeight="1" x14ac:dyDescent="0.25">
      <c r="A34" s="43" t="s">
        <v>10</v>
      </c>
      <c r="B34" s="346" t="s">
        <v>54</v>
      </c>
      <c r="C34" s="285"/>
      <c r="D34" s="285"/>
      <c r="E34" s="285"/>
      <c r="F34" s="285"/>
    </row>
    <row r="35" spans="1:8" s="229" customFormat="1" ht="15" customHeight="1" x14ac:dyDescent="0.25">
      <c r="A35" s="270" t="s">
        <v>33</v>
      </c>
      <c r="B35" s="290" t="s">
        <v>128</v>
      </c>
      <c r="C35" s="291"/>
    </row>
    <row r="36" spans="1:8" s="265" customFormat="1" ht="15" customHeight="1" x14ac:dyDescent="0.25">
      <c r="A36" s="263" t="s">
        <v>2</v>
      </c>
      <c r="B36" s="292" t="s">
        <v>107</v>
      </c>
      <c r="C36" s="292"/>
      <c r="D36" s="235"/>
      <c r="E36" s="235"/>
      <c r="F36" s="235"/>
      <c r="G36" s="235"/>
      <c r="H36" s="264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spans="1:12" ht="15" customHeight="1" x14ac:dyDescent="0.25"/>
    <row r="50" spans="1:12" ht="15" customHeight="1" x14ac:dyDescent="0.25">
      <c r="B50" s="170" t="s">
        <v>27</v>
      </c>
      <c r="C50" s="169">
        <v>609</v>
      </c>
    </row>
    <row r="51" spans="1:12" ht="15" customHeight="1" x14ac:dyDescent="0.25">
      <c r="B51" s="169" t="s">
        <v>29</v>
      </c>
      <c r="C51" s="171">
        <v>609</v>
      </c>
    </row>
    <row r="52" spans="1:12" ht="15" customHeight="1" x14ac:dyDescent="0.25">
      <c r="B52" s="169" t="s">
        <v>20</v>
      </c>
      <c r="C52" s="171">
        <v>3092</v>
      </c>
    </row>
    <row r="53" spans="1:12" ht="15" customHeight="1" x14ac:dyDescent="0.25">
      <c r="B53" s="170" t="s">
        <v>17</v>
      </c>
      <c r="C53" s="169">
        <v>6854</v>
      </c>
    </row>
    <row r="54" spans="1:12" ht="15" customHeight="1" x14ac:dyDescent="0.25">
      <c r="B54" s="170" t="s">
        <v>23</v>
      </c>
      <c r="C54" s="169">
        <v>7747</v>
      </c>
    </row>
    <row r="55" spans="1:12" ht="15" customHeight="1" x14ac:dyDescent="0.25">
      <c r="B55" s="177" t="s">
        <v>34</v>
      </c>
      <c r="C55" s="169">
        <v>7755</v>
      </c>
    </row>
    <row r="56" spans="1:12" ht="15" customHeight="1" x14ac:dyDescent="0.25">
      <c r="B56" s="170" t="s">
        <v>7</v>
      </c>
      <c r="C56" s="169">
        <v>17235</v>
      </c>
    </row>
    <row r="57" spans="1:12" ht="15" customHeight="1" x14ac:dyDescent="0.25">
      <c r="B57" s="170" t="s">
        <v>26</v>
      </c>
      <c r="C57" s="169">
        <v>32280</v>
      </c>
    </row>
    <row r="58" spans="1:12" ht="15" customHeight="1" x14ac:dyDescent="0.25">
      <c r="B58" s="170" t="s">
        <v>25</v>
      </c>
      <c r="C58" s="169">
        <v>38805</v>
      </c>
    </row>
    <row r="59" spans="1:12" ht="15" customHeight="1" x14ac:dyDescent="0.25">
      <c r="B59" s="169" t="s">
        <v>16</v>
      </c>
      <c r="C59" s="169">
        <v>39674</v>
      </c>
    </row>
    <row r="60" spans="1:12" ht="15" customHeight="1" x14ac:dyDescent="0.25">
      <c r="B60" s="170" t="s">
        <v>31</v>
      </c>
      <c r="C60" s="169">
        <v>71829</v>
      </c>
    </row>
    <row r="61" spans="1:12" ht="15" customHeight="1" x14ac:dyDescent="0.25">
      <c r="B61" s="170" t="s">
        <v>5</v>
      </c>
      <c r="C61" s="169">
        <v>119326</v>
      </c>
    </row>
    <row r="62" spans="1:12" ht="15" customHeight="1" x14ac:dyDescent="0.25">
      <c r="A62" s="38"/>
      <c r="B62" s="170" t="s">
        <v>28</v>
      </c>
      <c r="C62" s="169">
        <v>125382</v>
      </c>
      <c r="D62" s="38"/>
      <c r="E62" s="38"/>
      <c r="F62" s="38"/>
      <c r="G62" s="38"/>
    </row>
    <row r="63" spans="1:12" ht="15" customHeight="1" x14ac:dyDescent="0.25">
      <c r="A63" s="38"/>
      <c r="B63" s="170" t="s">
        <v>24</v>
      </c>
      <c r="C63" s="169">
        <v>144836</v>
      </c>
      <c r="D63" s="38"/>
      <c r="E63" s="38"/>
      <c r="F63" s="38"/>
      <c r="G63" s="38"/>
      <c r="J63" s="7"/>
      <c r="K63" s="7"/>
      <c r="L63" s="7"/>
    </row>
    <row r="64" spans="1:12" ht="15" customHeight="1" x14ac:dyDescent="0.25">
      <c r="A64" s="23"/>
      <c r="B64" s="170" t="s">
        <v>59</v>
      </c>
      <c r="C64" s="169">
        <v>152836</v>
      </c>
      <c r="D64" s="36"/>
      <c r="E64" s="36"/>
      <c r="F64" s="36"/>
      <c r="G64" s="36"/>
    </row>
    <row r="65" spans="1:8" ht="15" customHeight="1" x14ac:dyDescent="0.25">
      <c r="A65" s="23"/>
      <c r="B65" s="170" t="s">
        <v>19</v>
      </c>
      <c r="C65" s="169">
        <v>181645</v>
      </c>
      <c r="D65" s="36"/>
      <c r="E65" s="36"/>
      <c r="F65" s="36"/>
      <c r="G65" s="36"/>
    </row>
    <row r="66" spans="1:8" ht="15" customHeight="1" x14ac:dyDescent="0.25">
      <c r="A66" s="23"/>
      <c r="B66" s="170" t="s">
        <v>4</v>
      </c>
      <c r="C66" s="169">
        <v>221836</v>
      </c>
      <c r="D66" s="37"/>
      <c r="E66" s="37"/>
      <c r="F66" s="37"/>
      <c r="G66" s="37"/>
    </row>
    <row r="67" spans="1:8" s="38" customFormat="1" ht="15" customHeight="1" x14ac:dyDescent="0.25">
      <c r="A67" s="23"/>
      <c r="B67" s="170" t="s">
        <v>22</v>
      </c>
      <c r="C67" s="169">
        <v>224573</v>
      </c>
      <c r="D67" s="36"/>
      <c r="E67" s="36"/>
      <c r="F67" s="36"/>
      <c r="G67" s="36"/>
      <c r="H67" s="34"/>
    </row>
    <row r="68" spans="1:8" s="38" customFormat="1" ht="15" customHeight="1" x14ac:dyDescent="0.25">
      <c r="B68" s="169" t="s">
        <v>38</v>
      </c>
      <c r="C68" s="169">
        <v>264279</v>
      </c>
      <c r="D68" s="33"/>
    </row>
    <row r="69" spans="1:8" s="38" customFormat="1" ht="15" customHeight="1" x14ac:dyDescent="0.25">
      <c r="B69" s="187" t="s">
        <v>30</v>
      </c>
      <c r="C69" s="169">
        <v>349427</v>
      </c>
      <c r="D69" s="33"/>
    </row>
    <row r="70" spans="1:8" s="38" customFormat="1" ht="15" customHeight="1" x14ac:dyDescent="0.25">
      <c r="B70" s="170" t="s">
        <v>32</v>
      </c>
      <c r="C70" s="169">
        <v>439342</v>
      </c>
      <c r="D70" s="33"/>
    </row>
    <row r="71" spans="1:8" ht="15" customHeight="1" x14ac:dyDescent="0.25">
      <c r="A71" s="38"/>
      <c r="B71" s="169" t="s">
        <v>18</v>
      </c>
      <c r="C71" s="171">
        <v>821276</v>
      </c>
      <c r="D71" s="38"/>
      <c r="E71" s="38"/>
      <c r="F71" s="38"/>
      <c r="G71" s="38"/>
      <c r="H71" s="38"/>
    </row>
    <row r="72" spans="1:8" ht="15" customHeight="1" x14ac:dyDescent="0.25">
      <c r="B72" s="170" t="s">
        <v>21</v>
      </c>
      <c r="C72" s="169">
        <v>1405053</v>
      </c>
    </row>
    <row r="73" spans="1:8" ht="15" customHeight="1" x14ac:dyDescent="0.25"/>
  </sheetData>
  <sortState ref="B50:C72">
    <sortCondition ref="C50"/>
  </sortState>
  <mergeCells count="5">
    <mergeCell ref="B2:F2"/>
    <mergeCell ref="B34:F34"/>
    <mergeCell ref="B33:H33"/>
    <mergeCell ref="B35:C35"/>
    <mergeCell ref="B36:C36"/>
  </mergeCells>
  <hyperlinks>
    <hyperlink ref="F1" location="Índice!A1" display="[índice Ç]"/>
    <hyperlink ref="B36" r:id="rId1" display="http://www.observatorioemigracao.pt/np4/6415"/>
    <hyperlink ref="B36:C36" r:id="rId2" display="ttp://www.observatorioemigracao.pt/np4/7785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18" customWidth="1"/>
    <col min="2" max="2" width="18.7109375" style="1" customWidth="1"/>
    <col min="3" max="5" width="18.7109375" style="12" customWidth="1"/>
    <col min="6" max="6" width="18.7109375" customWidth="1"/>
    <col min="7" max="9" width="8.7109375" style="1"/>
    <col min="10" max="11" width="8.7109375" style="1" customWidth="1"/>
    <col min="12" max="16384" width="8.7109375" style="1"/>
  </cols>
  <sheetData>
    <row r="1" spans="1:15" ht="30" customHeight="1" x14ac:dyDescent="0.25">
      <c r="A1" s="47" t="s">
        <v>0</v>
      </c>
      <c r="B1" s="84" t="s">
        <v>1</v>
      </c>
      <c r="C1" s="13"/>
      <c r="D1" s="13"/>
      <c r="F1" s="59" t="s">
        <v>8</v>
      </c>
    </row>
    <row r="2" spans="1:15" ht="30" customHeight="1" thickBot="1" x14ac:dyDescent="0.3">
      <c r="B2" s="305" t="s">
        <v>83</v>
      </c>
      <c r="C2" s="306"/>
      <c r="D2" s="306"/>
      <c r="E2" s="306"/>
      <c r="F2" s="307"/>
    </row>
    <row r="3" spans="1:15" ht="30" customHeight="1" x14ac:dyDescent="0.25">
      <c r="B3" s="313" t="s">
        <v>11</v>
      </c>
      <c r="C3" s="315" t="s">
        <v>12</v>
      </c>
      <c r="D3" s="310" t="s">
        <v>13</v>
      </c>
      <c r="E3" s="311"/>
      <c r="F3" s="312"/>
    </row>
    <row r="4" spans="1:15" ht="45" customHeight="1" x14ac:dyDescent="0.25">
      <c r="B4" s="314"/>
      <c r="C4" s="316"/>
      <c r="D4" s="68" t="s">
        <v>3</v>
      </c>
      <c r="E4" s="77" t="s">
        <v>44</v>
      </c>
      <c r="F4" s="77" t="s">
        <v>56</v>
      </c>
    </row>
    <row r="5" spans="1:15" ht="15" customHeight="1" x14ac:dyDescent="0.25">
      <c r="B5" s="67" t="s">
        <v>22</v>
      </c>
      <c r="C5" s="93">
        <v>923475</v>
      </c>
      <c r="D5" s="87">
        <v>5785</v>
      </c>
      <c r="E5" s="95">
        <f>D5/C5*100</f>
        <v>0.62643818186740297</v>
      </c>
      <c r="F5" s="220" t="s">
        <v>6</v>
      </c>
    </row>
    <row r="6" spans="1:15" s="104" customFormat="1" ht="15" customHeight="1" x14ac:dyDescent="0.25">
      <c r="A6" s="218"/>
      <c r="B6" s="105" t="s">
        <v>5</v>
      </c>
      <c r="C6" s="123" t="s">
        <v>6</v>
      </c>
      <c r="D6" s="107">
        <v>1708</v>
      </c>
      <c r="E6" s="258" t="s">
        <v>6</v>
      </c>
      <c r="F6" s="259" t="s">
        <v>6</v>
      </c>
    </row>
    <row r="7" spans="1:15" ht="15" customHeight="1" x14ac:dyDescent="0.25">
      <c r="B7" s="67" t="s">
        <v>16</v>
      </c>
      <c r="C7" s="93">
        <v>102878</v>
      </c>
      <c r="D7" s="87">
        <v>55</v>
      </c>
      <c r="E7" s="95">
        <f>D7/C7*100</f>
        <v>5.3461381442096466E-2</v>
      </c>
      <c r="F7" s="220" t="s">
        <v>6</v>
      </c>
    </row>
    <row r="8" spans="1:15" ht="15" customHeight="1" x14ac:dyDescent="0.25">
      <c r="B8" s="105" t="s">
        <v>17</v>
      </c>
      <c r="C8" s="123">
        <v>134966</v>
      </c>
      <c r="D8" s="107">
        <v>680</v>
      </c>
      <c r="E8" s="128">
        <f>D8/C8*100</f>
        <v>0.50383059437191591</v>
      </c>
      <c r="F8" s="221" t="s">
        <v>6</v>
      </c>
    </row>
    <row r="9" spans="1:15" ht="15" customHeight="1" x14ac:dyDescent="0.25">
      <c r="B9" s="3" t="s">
        <v>31</v>
      </c>
      <c r="C9" s="94">
        <v>116768</v>
      </c>
      <c r="D9" s="88">
        <v>2816</v>
      </c>
      <c r="E9" s="96">
        <f>D9/C9*100</f>
        <v>2.4116196218141956</v>
      </c>
      <c r="F9" s="220" t="s">
        <v>6</v>
      </c>
    </row>
    <row r="10" spans="1:15" ht="15" customHeight="1" x14ac:dyDescent="0.25">
      <c r="B10" s="111" t="s">
        <v>18</v>
      </c>
      <c r="C10" s="125">
        <v>31297</v>
      </c>
      <c r="D10" s="113">
        <v>705</v>
      </c>
      <c r="E10" s="129">
        <f>D10/C10*100</f>
        <v>2.2526120714445477</v>
      </c>
      <c r="F10" s="221" t="s">
        <v>120</v>
      </c>
    </row>
    <row r="11" spans="1:15" s="104" customFormat="1" ht="15" customHeight="1" x14ac:dyDescent="0.25">
      <c r="A11" s="218"/>
      <c r="B11" s="3" t="s">
        <v>7</v>
      </c>
      <c r="C11" s="94" t="s">
        <v>6</v>
      </c>
      <c r="D11" s="88" t="s">
        <v>6</v>
      </c>
      <c r="E11" s="96" t="s">
        <v>6</v>
      </c>
      <c r="F11" s="220" t="s">
        <v>6</v>
      </c>
    </row>
    <row r="12" spans="1:15" s="104" customFormat="1" ht="15" customHeight="1" x14ac:dyDescent="0.25">
      <c r="A12" s="218"/>
      <c r="B12" s="111" t="s">
        <v>19</v>
      </c>
      <c r="C12" s="125">
        <v>341175</v>
      </c>
      <c r="D12" s="113">
        <v>855</v>
      </c>
      <c r="E12" s="129" t="s">
        <v>6</v>
      </c>
      <c r="F12" s="221" t="s">
        <v>6</v>
      </c>
    </row>
    <row r="13" spans="1:15" s="104" customFormat="1" ht="15" customHeight="1" x14ac:dyDescent="0.25">
      <c r="A13" s="218"/>
      <c r="B13" s="3" t="s">
        <v>20</v>
      </c>
      <c r="C13" s="94">
        <v>80744</v>
      </c>
      <c r="D13" s="88">
        <v>852</v>
      </c>
      <c r="E13" s="96">
        <f t="shared" ref="E13:E21" si="0">D13/C13*100</f>
        <v>1.0551867631031406</v>
      </c>
      <c r="F13" s="220" t="s">
        <v>6</v>
      </c>
    </row>
    <row r="14" spans="1:15" s="104" customFormat="1" ht="15" customHeight="1" x14ac:dyDescent="0.25">
      <c r="A14" s="218"/>
      <c r="B14" s="149" t="s">
        <v>28</v>
      </c>
      <c r="C14" s="151">
        <v>873842</v>
      </c>
      <c r="D14" s="150">
        <v>10155</v>
      </c>
      <c r="E14" s="183">
        <f t="shared" si="0"/>
        <v>1.1621093973510086</v>
      </c>
      <c r="F14" s="213" t="s">
        <v>6</v>
      </c>
    </row>
    <row r="15" spans="1:15" s="104" customFormat="1" ht="15" customHeight="1" x14ac:dyDescent="0.25">
      <c r="A15" s="218"/>
      <c r="B15" s="3" t="s">
        <v>38</v>
      </c>
      <c r="C15" s="94">
        <v>1031765</v>
      </c>
      <c r="D15" s="88">
        <v>940</v>
      </c>
      <c r="E15" s="96">
        <f t="shared" si="0"/>
        <v>9.1106017358603936E-2</v>
      </c>
      <c r="F15" s="220" t="s">
        <v>6</v>
      </c>
    </row>
    <row r="16" spans="1:15" ht="15" customHeight="1" x14ac:dyDescent="0.25">
      <c r="B16" s="149" t="s">
        <v>21</v>
      </c>
      <c r="C16" s="151" t="s">
        <v>6</v>
      </c>
      <c r="D16" s="150">
        <v>8055</v>
      </c>
      <c r="E16" s="183" t="s">
        <v>6</v>
      </c>
      <c r="F16" s="213" t="s">
        <v>6</v>
      </c>
      <c r="G16" s="217"/>
      <c r="H16" s="217"/>
      <c r="I16" s="217"/>
      <c r="J16" s="217"/>
      <c r="K16" s="217"/>
      <c r="L16" s="217"/>
      <c r="M16" s="217"/>
      <c r="N16" s="217"/>
      <c r="O16" s="217"/>
    </row>
    <row r="17" spans="1:15" s="104" customFormat="1" ht="15" customHeight="1" x14ac:dyDescent="0.25">
      <c r="A17" s="218"/>
      <c r="B17" s="3" t="s">
        <v>26</v>
      </c>
      <c r="C17" s="94">
        <v>235954</v>
      </c>
      <c r="D17" s="88">
        <v>2841</v>
      </c>
      <c r="E17" s="96">
        <f t="shared" si="0"/>
        <v>1.2040482466921518</v>
      </c>
      <c r="F17" s="220" t="s">
        <v>6</v>
      </c>
    </row>
    <row r="18" spans="1:15" s="104" customFormat="1" ht="15" customHeight="1" x14ac:dyDescent="0.25">
      <c r="A18" s="218"/>
      <c r="B18" s="149" t="s">
        <v>34</v>
      </c>
      <c r="C18" s="151">
        <v>76888</v>
      </c>
      <c r="D18" s="150">
        <v>426</v>
      </c>
      <c r="E18" s="183">
        <f t="shared" si="0"/>
        <v>0.55405264800749143</v>
      </c>
      <c r="F18" s="213" t="s">
        <v>6</v>
      </c>
    </row>
    <row r="19" spans="1:15" s="104" customFormat="1" ht="15" customHeight="1" x14ac:dyDescent="0.25">
      <c r="A19" s="218"/>
      <c r="B19" s="3" t="s">
        <v>23</v>
      </c>
      <c r="C19" s="94">
        <v>332324</v>
      </c>
      <c r="D19" s="88">
        <v>484</v>
      </c>
      <c r="E19" s="96">
        <f t="shared" si="0"/>
        <v>0.14564100095087926</v>
      </c>
      <c r="F19" s="220" t="s">
        <v>6</v>
      </c>
    </row>
    <row r="20" spans="1:15" ht="15" customHeight="1" x14ac:dyDescent="0.25">
      <c r="B20" s="149" t="s">
        <v>24</v>
      </c>
      <c r="C20" s="151">
        <v>26668</v>
      </c>
      <c r="D20" s="150">
        <v>3752</v>
      </c>
      <c r="E20" s="183">
        <f t="shared" si="0"/>
        <v>14.069296535173242</v>
      </c>
      <c r="F20" s="213" t="s">
        <v>43</v>
      </c>
    </row>
    <row r="21" spans="1:15" ht="15" customHeight="1" x14ac:dyDescent="0.25">
      <c r="B21" s="3" t="s">
        <v>59</v>
      </c>
      <c r="C21" s="94">
        <v>967</v>
      </c>
      <c r="D21" s="88">
        <v>115</v>
      </c>
      <c r="E21" s="96">
        <f t="shared" si="0"/>
        <v>11.892450879007239</v>
      </c>
      <c r="F21" s="220" t="s">
        <v>58</v>
      </c>
    </row>
    <row r="22" spans="1:15" ht="15" customHeight="1" x14ac:dyDescent="0.25">
      <c r="B22" s="149" t="s">
        <v>25</v>
      </c>
      <c r="C22" s="151" t="s">
        <v>6</v>
      </c>
      <c r="D22" s="150">
        <v>1439</v>
      </c>
      <c r="E22" s="183" t="s">
        <v>6</v>
      </c>
      <c r="F22" s="213" t="s">
        <v>6</v>
      </c>
    </row>
    <row r="23" spans="1:15" ht="15" customHeight="1" x14ac:dyDescent="0.25">
      <c r="B23" s="3" t="s">
        <v>27</v>
      </c>
      <c r="C23" s="94">
        <v>44570</v>
      </c>
      <c r="D23" s="88">
        <v>432</v>
      </c>
      <c r="E23" s="96">
        <f>D23/C23*100</f>
        <v>0.96926183531523447</v>
      </c>
      <c r="F23" s="220" t="s">
        <v>6</v>
      </c>
    </row>
    <row r="24" spans="1:15" ht="15" customHeight="1" x14ac:dyDescent="0.25">
      <c r="B24" s="149" t="s">
        <v>30</v>
      </c>
      <c r="C24" s="151">
        <v>766134</v>
      </c>
      <c r="D24" s="150">
        <v>24593</v>
      </c>
      <c r="E24" s="183">
        <f>D24/C24*100</f>
        <v>3.2100128698112864</v>
      </c>
      <c r="F24" s="213" t="s">
        <v>121</v>
      </c>
    </row>
    <row r="25" spans="1:15" ht="15" customHeight="1" x14ac:dyDescent="0.25">
      <c r="B25" s="3" t="s">
        <v>29</v>
      </c>
      <c r="C25" s="94">
        <v>115805</v>
      </c>
      <c r="D25" s="88">
        <v>401</v>
      </c>
      <c r="E25" s="96">
        <f>D25/C25*100</f>
        <v>0.34627174992444193</v>
      </c>
      <c r="F25" s="220" t="s">
        <v>6</v>
      </c>
    </row>
    <row r="26" spans="1:15" ht="15" customHeight="1" x14ac:dyDescent="0.25">
      <c r="B26" s="149" t="s">
        <v>32</v>
      </c>
      <c r="C26" s="151">
        <v>145608</v>
      </c>
      <c r="D26" s="150">
        <v>8443</v>
      </c>
      <c r="E26" s="183">
        <f>D26/C26*100</f>
        <v>5.7984451403769022</v>
      </c>
      <c r="F26" s="213" t="s">
        <v>61</v>
      </c>
    </row>
    <row r="27" spans="1:15" ht="15" customHeight="1" thickBot="1" x14ac:dyDescent="0.3">
      <c r="B27" s="117" t="s">
        <v>4</v>
      </c>
      <c r="C27" s="127">
        <v>287499</v>
      </c>
      <c r="D27" s="119">
        <v>532</v>
      </c>
      <c r="E27" s="130">
        <f>D27/C27*100</f>
        <v>0.18504412189259789</v>
      </c>
      <c r="F27" s="222" t="s">
        <v>6</v>
      </c>
    </row>
    <row r="28" spans="1:15" ht="15" customHeight="1" x14ac:dyDescent="0.25">
      <c r="B28" s="4"/>
      <c r="C28" s="5"/>
      <c r="D28" s="5"/>
      <c r="E28" s="5"/>
    </row>
    <row r="29" spans="1:15" ht="15" customHeight="1" x14ac:dyDescent="0.25">
      <c r="A29" s="219" t="s">
        <v>9</v>
      </c>
      <c r="B29" s="297" t="s">
        <v>125</v>
      </c>
      <c r="C29" s="308"/>
      <c r="D29" s="308"/>
      <c r="E29" s="308"/>
      <c r="F29" s="294"/>
      <c r="G29" s="4"/>
      <c r="H29" s="4"/>
      <c r="I29" s="5"/>
      <c r="J29" s="5"/>
      <c r="K29" s="5"/>
      <c r="L29"/>
      <c r="M29"/>
      <c r="N29"/>
      <c r="O29"/>
    </row>
    <row r="30" spans="1:15" ht="105" customHeight="1" x14ac:dyDescent="0.25">
      <c r="A30" s="219" t="s">
        <v>10</v>
      </c>
      <c r="B30" s="309" t="s">
        <v>64</v>
      </c>
      <c r="C30" s="308"/>
      <c r="D30" s="308"/>
      <c r="E30" s="308"/>
      <c r="F30" s="285"/>
    </row>
    <row r="31" spans="1:15" s="229" customFormat="1" ht="15" customHeight="1" x14ac:dyDescent="0.25">
      <c r="A31" s="270" t="s">
        <v>33</v>
      </c>
      <c r="B31" s="290" t="s">
        <v>128</v>
      </c>
      <c r="C31" s="291"/>
    </row>
    <row r="32" spans="1:15" s="265" customFormat="1" ht="15" customHeight="1" x14ac:dyDescent="0.25">
      <c r="A32" s="263" t="s">
        <v>2</v>
      </c>
      <c r="B32" s="292" t="s">
        <v>107</v>
      </c>
      <c r="C32" s="292"/>
      <c r="D32" s="235"/>
      <c r="E32" s="235"/>
      <c r="F32" s="235"/>
      <c r="G32" s="235"/>
      <c r="H32" s="264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ref="B6:F27">
    <sortCondition ref="B5"/>
  </sortState>
  <mergeCells count="8">
    <mergeCell ref="B32:C32"/>
    <mergeCell ref="B31:C31"/>
    <mergeCell ref="B2:F2"/>
    <mergeCell ref="B29:F29"/>
    <mergeCell ref="B30:F30"/>
    <mergeCell ref="D3:F3"/>
    <mergeCell ref="B3:B4"/>
    <mergeCell ref="C3:C4"/>
  </mergeCells>
  <hyperlinks>
    <hyperlink ref="F1" location="Índice!A1" display="[índice Ç]"/>
    <hyperlink ref="B32" r:id="rId1" display="http://www.observatorioemigracao.pt/np4/6415"/>
    <hyperlink ref="B32:C32" r:id="rId2" display="ttp://www.observatorioemigracao.pt/np4/7785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12.7109375" style="218" customWidth="1"/>
    <col min="2" max="2" width="18.7109375" style="104" customWidth="1"/>
    <col min="3" max="5" width="18.7109375" style="12" customWidth="1"/>
    <col min="6" max="6" width="18.7109375" customWidth="1"/>
    <col min="7" max="9" width="18.7109375" style="104" customWidth="1"/>
    <col min="10" max="11" width="8.7109375" style="104" customWidth="1"/>
    <col min="12" max="16384" width="8.7109375" style="104"/>
  </cols>
  <sheetData>
    <row r="1" spans="1:13" ht="30" customHeight="1" x14ac:dyDescent="0.25">
      <c r="A1" s="47" t="s">
        <v>0</v>
      </c>
      <c r="B1" s="84" t="s">
        <v>1</v>
      </c>
      <c r="C1" s="13"/>
      <c r="D1" s="13"/>
      <c r="I1" s="59" t="s">
        <v>8</v>
      </c>
    </row>
    <row r="2" spans="1:13" ht="30" customHeight="1" thickBot="1" x14ac:dyDescent="0.3">
      <c r="B2" s="299" t="s">
        <v>84</v>
      </c>
      <c r="C2" s="299"/>
      <c r="D2" s="299"/>
      <c r="E2" s="299"/>
      <c r="F2" s="299"/>
      <c r="G2" s="299"/>
      <c r="H2" s="299"/>
      <c r="I2" s="299"/>
    </row>
    <row r="3" spans="1:13" ht="30" customHeight="1" x14ac:dyDescent="0.25">
      <c r="B3" s="313" t="s">
        <v>11</v>
      </c>
      <c r="C3" s="317" t="s">
        <v>103</v>
      </c>
      <c r="D3" s="318"/>
      <c r="E3" s="319"/>
      <c r="F3" s="317" t="s">
        <v>13</v>
      </c>
      <c r="G3" s="318"/>
      <c r="H3" s="318"/>
      <c r="I3" s="318"/>
    </row>
    <row r="4" spans="1:13" ht="45" customHeight="1" x14ac:dyDescent="0.25">
      <c r="B4" s="314"/>
      <c r="C4" s="236">
        <v>2019</v>
      </c>
      <c r="D4" s="77">
        <v>2018</v>
      </c>
      <c r="E4" s="237" t="s">
        <v>72</v>
      </c>
      <c r="F4" s="257">
        <v>2019</v>
      </c>
      <c r="G4" s="257">
        <v>2018</v>
      </c>
      <c r="H4" s="77" t="s">
        <v>73</v>
      </c>
      <c r="I4" s="77" t="s">
        <v>72</v>
      </c>
    </row>
    <row r="5" spans="1:13" ht="15" customHeight="1" x14ac:dyDescent="0.25">
      <c r="B5" s="67" t="s">
        <v>22</v>
      </c>
      <c r="C5" s="158">
        <v>923475</v>
      </c>
      <c r="D5" s="249">
        <v>1199115</v>
      </c>
      <c r="E5" s="251">
        <f>(C5/D5*100)-100</f>
        <v>-22.986952877747342</v>
      </c>
      <c r="F5" s="249">
        <v>5785</v>
      </c>
      <c r="G5" s="249">
        <v>6035</v>
      </c>
      <c r="H5" s="238">
        <f>F5-G5</f>
        <v>-250</v>
      </c>
      <c r="I5" s="239">
        <f>(F5/G5*100)-100</f>
        <v>-4.1425020712510303</v>
      </c>
    </row>
    <row r="6" spans="1:13" ht="15" customHeight="1" x14ac:dyDescent="0.25">
      <c r="B6" s="105" t="s">
        <v>5</v>
      </c>
      <c r="C6" s="159" t="s">
        <v>6</v>
      </c>
      <c r="D6" s="124" t="s">
        <v>6</v>
      </c>
      <c r="E6" s="252" t="s">
        <v>6</v>
      </c>
      <c r="F6" s="124">
        <v>1708</v>
      </c>
      <c r="G6" s="124">
        <v>1910</v>
      </c>
      <c r="H6" s="126">
        <f t="shared" ref="H6:H26" si="0">F6-G6</f>
        <v>-202</v>
      </c>
      <c r="I6" s="240">
        <f t="shared" ref="I6:I26" si="1">(F6/G6*100)-100</f>
        <v>-10.575916230366488</v>
      </c>
    </row>
    <row r="7" spans="1:13" ht="15" customHeight="1" x14ac:dyDescent="0.25">
      <c r="B7" s="67" t="s">
        <v>16</v>
      </c>
      <c r="C7" s="158">
        <v>102878</v>
      </c>
      <c r="D7" s="249">
        <v>112902</v>
      </c>
      <c r="E7" s="251">
        <f t="shared" ref="E7:E26" si="2">(C7/D7*100)-100</f>
        <v>-8.8784963951037241</v>
      </c>
      <c r="F7" s="249">
        <v>55</v>
      </c>
      <c r="G7" s="249">
        <v>65</v>
      </c>
      <c r="H7" s="238">
        <f t="shared" si="0"/>
        <v>-10</v>
      </c>
      <c r="I7" s="239">
        <f t="shared" si="1"/>
        <v>-15.384615384615387</v>
      </c>
    </row>
    <row r="8" spans="1:13" ht="15" customHeight="1" x14ac:dyDescent="0.25">
      <c r="B8" s="105" t="s">
        <v>17</v>
      </c>
      <c r="C8" s="159">
        <v>134966</v>
      </c>
      <c r="D8" s="124">
        <v>131724</v>
      </c>
      <c r="E8" s="252">
        <f t="shared" si="2"/>
        <v>2.4612067656615295</v>
      </c>
      <c r="F8" s="124">
        <v>680</v>
      </c>
      <c r="G8" s="124">
        <v>674</v>
      </c>
      <c r="H8" s="126">
        <f t="shared" si="0"/>
        <v>6</v>
      </c>
      <c r="I8" s="240">
        <f t="shared" si="1"/>
        <v>0.8902077151335277</v>
      </c>
    </row>
    <row r="9" spans="1:13" ht="15" customHeight="1" x14ac:dyDescent="0.25">
      <c r="B9" s="3" t="s">
        <v>31</v>
      </c>
      <c r="C9" s="160">
        <v>116768</v>
      </c>
      <c r="D9" s="238">
        <v>109515</v>
      </c>
      <c r="E9" s="253">
        <f t="shared" si="2"/>
        <v>6.622837054284787</v>
      </c>
      <c r="F9" s="238">
        <v>2816</v>
      </c>
      <c r="G9" s="238">
        <v>2691</v>
      </c>
      <c r="H9" s="238">
        <f t="shared" si="0"/>
        <v>125</v>
      </c>
      <c r="I9" s="239">
        <f t="shared" si="1"/>
        <v>4.6451133407655192</v>
      </c>
    </row>
    <row r="10" spans="1:13" ht="15" customHeight="1" x14ac:dyDescent="0.25">
      <c r="B10" s="111" t="s">
        <v>18</v>
      </c>
      <c r="C10" s="161">
        <v>31297</v>
      </c>
      <c r="D10" s="126">
        <v>30619</v>
      </c>
      <c r="E10" s="254">
        <f t="shared" si="2"/>
        <v>2.2143113752898387</v>
      </c>
      <c r="F10" s="126">
        <v>705</v>
      </c>
      <c r="G10" s="126">
        <v>631</v>
      </c>
      <c r="H10" s="126">
        <f t="shared" si="0"/>
        <v>74</v>
      </c>
      <c r="I10" s="240">
        <f t="shared" si="1"/>
        <v>11.727416798732165</v>
      </c>
    </row>
    <row r="11" spans="1:13" ht="15" customHeight="1" x14ac:dyDescent="0.25">
      <c r="B11" s="3" t="s">
        <v>7</v>
      </c>
      <c r="C11" s="160" t="s">
        <v>6</v>
      </c>
      <c r="D11" s="238" t="s">
        <v>6</v>
      </c>
      <c r="E11" s="253" t="s">
        <v>6</v>
      </c>
      <c r="F11" s="238" t="s">
        <v>6</v>
      </c>
      <c r="G11" s="238" t="s">
        <v>6</v>
      </c>
      <c r="H11" s="238" t="s">
        <v>6</v>
      </c>
      <c r="I11" s="239" t="s">
        <v>6</v>
      </c>
    </row>
    <row r="12" spans="1:13" ht="15" customHeight="1" x14ac:dyDescent="0.25">
      <c r="B12" s="111" t="s">
        <v>19</v>
      </c>
      <c r="C12" s="161">
        <v>341175</v>
      </c>
      <c r="D12" s="126">
        <v>321060</v>
      </c>
      <c r="E12" s="254">
        <f t="shared" si="2"/>
        <v>6.2651840777424752</v>
      </c>
      <c r="F12" s="126">
        <v>855</v>
      </c>
      <c r="G12" s="126">
        <v>865</v>
      </c>
      <c r="H12" s="126">
        <f t="shared" si="0"/>
        <v>-10</v>
      </c>
      <c r="I12" s="240">
        <f t="shared" si="1"/>
        <v>-1.1560693641618514</v>
      </c>
    </row>
    <row r="13" spans="1:13" ht="15" customHeight="1" x14ac:dyDescent="0.25">
      <c r="B13" s="3" t="s">
        <v>20</v>
      </c>
      <c r="C13" s="160">
        <v>80744</v>
      </c>
      <c r="D13" s="238">
        <v>83955</v>
      </c>
      <c r="E13" s="253">
        <f t="shared" si="2"/>
        <v>-3.8246679768923855</v>
      </c>
      <c r="F13" s="238">
        <v>852</v>
      </c>
      <c r="G13" s="238">
        <v>765</v>
      </c>
      <c r="H13" s="238">
        <f t="shared" si="0"/>
        <v>87</v>
      </c>
      <c r="I13" s="239">
        <f t="shared" si="1"/>
        <v>11.372549019607845</v>
      </c>
    </row>
    <row r="14" spans="1:13" ht="15" customHeight="1" x14ac:dyDescent="0.25">
      <c r="B14" s="149" t="s">
        <v>28</v>
      </c>
      <c r="C14" s="162">
        <v>873842</v>
      </c>
      <c r="D14" s="241">
        <v>760804</v>
      </c>
      <c r="E14" s="255">
        <f t="shared" si="2"/>
        <v>14.857703166650026</v>
      </c>
      <c r="F14" s="241">
        <v>10155</v>
      </c>
      <c r="G14" s="241">
        <v>10636</v>
      </c>
      <c r="H14" s="241">
        <f t="shared" si="0"/>
        <v>-481</v>
      </c>
      <c r="I14" s="242">
        <f t="shared" si="1"/>
        <v>-4.5223768333960095</v>
      </c>
    </row>
    <row r="15" spans="1:13" ht="15" customHeight="1" x14ac:dyDescent="0.25">
      <c r="B15" s="3" t="s">
        <v>38</v>
      </c>
      <c r="C15" s="160">
        <v>1031765</v>
      </c>
      <c r="D15" s="238">
        <v>1096611</v>
      </c>
      <c r="E15" s="253">
        <f t="shared" si="2"/>
        <v>-5.9133092774010123</v>
      </c>
      <c r="F15" s="238">
        <v>940</v>
      </c>
      <c r="G15" s="238">
        <v>889</v>
      </c>
      <c r="H15" s="238">
        <f t="shared" si="0"/>
        <v>51</v>
      </c>
      <c r="I15" s="239">
        <f t="shared" si="1"/>
        <v>5.7367829021372359</v>
      </c>
    </row>
    <row r="16" spans="1:13" ht="15" customHeight="1" x14ac:dyDescent="0.25">
      <c r="B16" s="149" t="s">
        <v>21</v>
      </c>
      <c r="C16" s="162" t="s">
        <v>6</v>
      </c>
      <c r="D16" s="241" t="s">
        <v>6</v>
      </c>
      <c r="E16" s="255" t="s">
        <v>6</v>
      </c>
      <c r="F16" s="241">
        <v>8055</v>
      </c>
      <c r="G16" s="241">
        <v>8316</v>
      </c>
      <c r="H16" s="241">
        <f t="shared" si="0"/>
        <v>-261</v>
      </c>
      <c r="I16" s="242">
        <f t="shared" si="1"/>
        <v>-3.1385281385281445</v>
      </c>
      <c r="J16" s="217"/>
      <c r="K16" s="217"/>
      <c r="L16" s="217"/>
      <c r="M16" s="217"/>
    </row>
    <row r="17" spans="1:15" ht="15" customHeight="1" x14ac:dyDescent="0.25">
      <c r="B17" s="3" t="s">
        <v>26</v>
      </c>
      <c r="C17" s="160">
        <v>235954</v>
      </c>
      <c r="D17" s="238">
        <v>210917</v>
      </c>
      <c r="E17" s="253">
        <f t="shared" si="2"/>
        <v>11.870546233826573</v>
      </c>
      <c r="F17" s="238">
        <v>2841</v>
      </c>
      <c r="G17" s="238">
        <v>2400</v>
      </c>
      <c r="H17" s="238">
        <f t="shared" si="0"/>
        <v>441</v>
      </c>
      <c r="I17" s="239">
        <f t="shared" si="1"/>
        <v>18.375000000000014</v>
      </c>
    </row>
    <row r="18" spans="1:15" ht="15" customHeight="1" x14ac:dyDescent="0.25">
      <c r="B18" s="149" t="s">
        <v>34</v>
      </c>
      <c r="C18" s="162">
        <v>76888</v>
      </c>
      <c r="D18" s="241">
        <v>67401</v>
      </c>
      <c r="E18" s="255">
        <f t="shared" si="2"/>
        <v>14.075458821085746</v>
      </c>
      <c r="F18" s="241">
        <v>426</v>
      </c>
      <c r="G18" s="241">
        <v>308</v>
      </c>
      <c r="H18" s="241">
        <f t="shared" si="0"/>
        <v>118</v>
      </c>
      <c r="I18" s="242">
        <f t="shared" si="1"/>
        <v>38.311688311688329</v>
      </c>
    </row>
    <row r="19" spans="1:15" ht="15" customHeight="1" x14ac:dyDescent="0.25">
      <c r="B19" s="3" t="s">
        <v>23</v>
      </c>
      <c r="C19" s="160">
        <v>332324</v>
      </c>
      <c r="D19" s="238">
        <v>343440</v>
      </c>
      <c r="E19" s="253">
        <f t="shared" si="2"/>
        <v>-3.2366643372932771</v>
      </c>
      <c r="F19" s="238">
        <v>484</v>
      </c>
      <c r="G19" s="238">
        <v>465</v>
      </c>
      <c r="H19" s="238">
        <f t="shared" si="0"/>
        <v>19</v>
      </c>
      <c r="I19" s="239">
        <f t="shared" si="1"/>
        <v>4.0860215053763369</v>
      </c>
    </row>
    <row r="20" spans="1:15" ht="15" customHeight="1" x14ac:dyDescent="0.25">
      <c r="B20" s="149" t="s">
        <v>24</v>
      </c>
      <c r="C20" s="162">
        <v>26668</v>
      </c>
      <c r="D20" s="241">
        <v>24644</v>
      </c>
      <c r="E20" s="255">
        <f t="shared" si="2"/>
        <v>8.2129524427852658</v>
      </c>
      <c r="F20" s="241">
        <v>3752</v>
      </c>
      <c r="G20" s="241">
        <v>3501</v>
      </c>
      <c r="H20" s="241">
        <f t="shared" si="0"/>
        <v>251</v>
      </c>
      <c r="I20" s="242">
        <f t="shared" si="1"/>
        <v>7.1693801770922505</v>
      </c>
    </row>
    <row r="21" spans="1:15" ht="15" customHeight="1" x14ac:dyDescent="0.25">
      <c r="B21" s="3" t="s">
        <v>59</v>
      </c>
      <c r="C21" s="160">
        <v>967</v>
      </c>
      <c r="D21" s="238">
        <v>1074</v>
      </c>
      <c r="E21" s="253">
        <f t="shared" si="2"/>
        <v>-9.962756052141529</v>
      </c>
      <c r="F21" s="238">
        <v>115</v>
      </c>
      <c r="G21" s="238">
        <v>117</v>
      </c>
      <c r="H21" s="238">
        <f t="shared" si="0"/>
        <v>-2</v>
      </c>
      <c r="I21" s="239">
        <f t="shared" si="1"/>
        <v>-1.7094017094017175</v>
      </c>
    </row>
    <row r="22" spans="1:15" ht="15" customHeight="1" x14ac:dyDescent="0.25">
      <c r="B22" s="149" t="s">
        <v>25</v>
      </c>
      <c r="C22" s="162" t="s">
        <v>6</v>
      </c>
      <c r="D22" s="241" t="s">
        <v>6</v>
      </c>
      <c r="E22" s="255" t="s">
        <v>6</v>
      </c>
      <c r="F22" s="241">
        <v>1439</v>
      </c>
      <c r="G22" s="241">
        <v>6619</v>
      </c>
      <c r="H22" s="241">
        <f t="shared" si="0"/>
        <v>-5180</v>
      </c>
      <c r="I22" s="242">
        <f t="shared" si="1"/>
        <v>-78.259555824142623</v>
      </c>
    </row>
    <row r="23" spans="1:15" ht="15" customHeight="1" x14ac:dyDescent="0.25">
      <c r="B23" s="3" t="s">
        <v>27</v>
      </c>
      <c r="C23" s="160">
        <v>44570</v>
      </c>
      <c r="D23" s="238">
        <v>44408</v>
      </c>
      <c r="E23" s="253">
        <f t="shared" si="2"/>
        <v>0.36479913529095143</v>
      </c>
      <c r="F23" s="238">
        <v>432</v>
      </c>
      <c r="G23" s="238">
        <v>450</v>
      </c>
      <c r="H23" s="238">
        <f t="shared" si="0"/>
        <v>-18</v>
      </c>
      <c r="I23" s="239">
        <f t="shared" si="1"/>
        <v>-4</v>
      </c>
    </row>
    <row r="24" spans="1:15" ht="15" customHeight="1" x14ac:dyDescent="0.25">
      <c r="B24" s="149" t="s">
        <v>30</v>
      </c>
      <c r="C24" s="162">
        <v>766134</v>
      </c>
      <c r="D24" s="241">
        <v>632670</v>
      </c>
      <c r="E24" s="255">
        <f t="shared" si="2"/>
        <v>21.095357769453258</v>
      </c>
      <c r="F24" s="241">
        <v>24593</v>
      </c>
      <c r="G24" s="241">
        <v>18871</v>
      </c>
      <c r="H24" s="241">
        <f t="shared" si="0"/>
        <v>5722</v>
      </c>
      <c r="I24" s="242">
        <f t="shared" si="1"/>
        <v>30.321657569816125</v>
      </c>
    </row>
    <row r="25" spans="1:15" ht="15" customHeight="1" x14ac:dyDescent="0.25">
      <c r="B25" s="3" t="s">
        <v>29</v>
      </c>
      <c r="C25" s="160">
        <v>115805</v>
      </c>
      <c r="D25" s="238">
        <v>132602</v>
      </c>
      <c r="E25" s="253">
        <f t="shared" si="2"/>
        <v>-12.667229755207316</v>
      </c>
      <c r="F25" s="238">
        <v>401</v>
      </c>
      <c r="G25" s="238">
        <v>427</v>
      </c>
      <c r="H25" s="238">
        <f t="shared" si="0"/>
        <v>-26</v>
      </c>
      <c r="I25" s="239">
        <f t="shared" si="1"/>
        <v>-6.0889929742388773</v>
      </c>
    </row>
    <row r="26" spans="1:15" ht="15" customHeight="1" x14ac:dyDescent="0.25">
      <c r="B26" s="149" t="s">
        <v>32</v>
      </c>
      <c r="C26" s="162">
        <v>145608</v>
      </c>
      <c r="D26" s="241">
        <v>146183</v>
      </c>
      <c r="E26" s="255">
        <f t="shared" si="2"/>
        <v>-0.39334259113576309</v>
      </c>
      <c r="F26" s="241">
        <v>8443</v>
      </c>
      <c r="G26" s="241">
        <v>8733</v>
      </c>
      <c r="H26" s="241">
        <f t="shared" si="0"/>
        <v>-290</v>
      </c>
      <c r="I26" s="242">
        <f t="shared" si="1"/>
        <v>-3.3207374327264461</v>
      </c>
    </row>
    <row r="27" spans="1:15" ht="15" customHeight="1" thickBot="1" x14ac:dyDescent="0.3">
      <c r="B27" s="117" t="s">
        <v>4</v>
      </c>
      <c r="C27" s="163" t="s">
        <v>6</v>
      </c>
      <c r="D27" s="243" t="s">
        <v>6</v>
      </c>
      <c r="E27" s="256" t="s">
        <v>6</v>
      </c>
      <c r="F27" s="243" t="s">
        <v>6</v>
      </c>
      <c r="G27" s="243" t="s">
        <v>6</v>
      </c>
      <c r="H27" s="243" t="s">
        <v>6</v>
      </c>
      <c r="I27" s="120" t="s">
        <v>6</v>
      </c>
    </row>
    <row r="28" spans="1:15" ht="15" customHeight="1" x14ac:dyDescent="0.25">
      <c r="B28" s="4"/>
      <c r="C28" s="5"/>
      <c r="D28" s="5"/>
      <c r="E28" s="5"/>
    </row>
    <row r="29" spans="1:15" ht="15" customHeight="1" x14ac:dyDescent="0.25">
      <c r="A29" s="219" t="s">
        <v>9</v>
      </c>
      <c r="B29" s="297" t="s">
        <v>127</v>
      </c>
      <c r="C29" s="297"/>
      <c r="D29" s="297"/>
      <c r="E29" s="297"/>
      <c r="F29" s="297"/>
      <c r="G29" s="297"/>
      <c r="H29" s="297"/>
      <c r="I29" s="297"/>
      <c r="J29" s="5"/>
      <c r="K29" s="5"/>
      <c r="L29"/>
      <c r="M29"/>
      <c r="N29"/>
      <c r="O29"/>
    </row>
    <row r="30" spans="1:15" ht="75" customHeight="1" x14ac:dyDescent="0.25">
      <c r="A30" s="219" t="s">
        <v>10</v>
      </c>
      <c r="B30" s="309" t="s">
        <v>74</v>
      </c>
      <c r="C30" s="309"/>
      <c r="D30" s="309"/>
      <c r="E30" s="309"/>
      <c r="F30" s="309"/>
      <c r="G30" s="309"/>
      <c r="H30" s="309"/>
      <c r="I30" s="309"/>
    </row>
    <row r="31" spans="1:15" s="229" customFormat="1" ht="15" customHeight="1" x14ac:dyDescent="0.25">
      <c r="A31" s="270" t="s">
        <v>33</v>
      </c>
      <c r="B31" s="290" t="s">
        <v>128</v>
      </c>
      <c r="C31" s="291"/>
    </row>
    <row r="32" spans="1:15" s="265" customFormat="1" ht="15" customHeight="1" x14ac:dyDescent="0.25">
      <c r="A32" s="263" t="s">
        <v>2</v>
      </c>
      <c r="B32" s="292" t="s">
        <v>107</v>
      </c>
      <c r="C32" s="292"/>
      <c r="D32" s="235"/>
      <c r="E32" s="235"/>
      <c r="F32" s="235"/>
      <c r="G32" s="235"/>
      <c r="H32" s="264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8">
    <mergeCell ref="B32:C32"/>
    <mergeCell ref="B2:I2"/>
    <mergeCell ref="B29:I29"/>
    <mergeCell ref="B30:I30"/>
    <mergeCell ref="B31:C31"/>
    <mergeCell ref="B3:B4"/>
    <mergeCell ref="C3:E3"/>
    <mergeCell ref="F3:I3"/>
  </mergeCells>
  <hyperlinks>
    <hyperlink ref="I1" location="Índice!A1" display="[índice Ç]"/>
    <hyperlink ref="B32" r:id="rId1" display="http://www.observatorioemigracao.pt/np4/6415"/>
    <hyperlink ref="B32:C32" r:id="rId2" display="ttp://www.observatorioemigracao.pt/np4/7785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4" t="s">
        <v>1</v>
      </c>
      <c r="C1" s="56"/>
      <c r="D1" s="56"/>
      <c r="E1" s="56"/>
      <c r="F1" s="13"/>
      <c r="G1" s="13"/>
      <c r="H1" s="59"/>
      <c r="I1" s="59" t="s">
        <v>8</v>
      </c>
    </row>
    <row r="2" spans="1:13" s="29" customFormat="1" ht="30" customHeight="1" thickBot="1" x14ac:dyDescent="0.3">
      <c r="B2" s="299" t="s">
        <v>85</v>
      </c>
      <c r="C2" s="300"/>
      <c r="D2" s="300"/>
      <c r="E2" s="300"/>
      <c r="F2" s="300"/>
      <c r="G2" s="300"/>
      <c r="H2" s="300"/>
      <c r="I2" s="300"/>
      <c r="J2"/>
    </row>
    <row r="3" spans="1:13" s="29" customFormat="1" ht="30" customHeight="1" x14ac:dyDescent="0.25">
      <c r="B3" s="313" t="s">
        <v>11</v>
      </c>
      <c r="C3" s="322" t="s">
        <v>14</v>
      </c>
      <c r="D3" s="324" t="s">
        <v>15</v>
      </c>
      <c r="E3" s="325"/>
      <c r="F3" s="317" t="s">
        <v>35</v>
      </c>
      <c r="G3" s="327"/>
      <c r="H3" s="327"/>
      <c r="I3" s="328"/>
      <c r="J3"/>
    </row>
    <row r="4" spans="1:13" s="29" customFormat="1" ht="45" customHeight="1" x14ac:dyDescent="0.25">
      <c r="B4" s="326"/>
      <c r="C4" s="323"/>
      <c r="D4" s="68" t="s">
        <v>3</v>
      </c>
      <c r="E4" s="69" t="s">
        <v>45</v>
      </c>
      <c r="F4" s="68" t="s">
        <v>3</v>
      </c>
      <c r="G4" s="69" t="s">
        <v>45</v>
      </c>
      <c r="H4" s="77" t="s">
        <v>46</v>
      </c>
      <c r="I4" s="77" t="s">
        <v>47</v>
      </c>
      <c r="J4"/>
    </row>
    <row r="5" spans="1:13" ht="15" customHeight="1" x14ac:dyDescent="0.25">
      <c r="A5" s="137"/>
      <c r="B5" s="67" t="s">
        <v>22</v>
      </c>
      <c r="C5" s="214">
        <v>83186719</v>
      </c>
      <c r="D5" s="87">
        <v>9782250</v>
      </c>
      <c r="E5" s="82">
        <f t="shared" ref="E5:E27" si="0">D5/C5*100</f>
        <v>11.759389139990002</v>
      </c>
      <c r="F5" s="89">
        <v>114705</v>
      </c>
      <c r="G5" s="81">
        <f t="shared" ref="G5:G17" si="1">F5/C5*100</f>
        <v>0.13788859733727446</v>
      </c>
      <c r="H5" s="81">
        <f t="shared" ref="H5" si="2">F5/D5*100</f>
        <v>1.1725829947098059</v>
      </c>
      <c r="I5" s="91" t="s">
        <v>6</v>
      </c>
      <c r="M5" s="80"/>
    </row>
    <row r="6" spans="1:13" s="104" customFormat="1" ht="15" customHeight="1" x14ac:dyDescent="0.25">
      <c r="A6" s="137"/>
      <c r="B6" s="105" t="s">
        <v>5</v>
      </c>
      <c r="C6" s="106" t="s">
        <v>6</v>
      </c>
      <c r="D6" s="107" t="s">
        <v>6</v>
      </c>
      <c r="E6" s="114" t="s">
        <v>6</v>
      </c>
      <c r="F6" s="109" t="s">
        <v>6</v>
      </c>
      <c r="G6" s="108" t="s">
        <v>6</v>
      </c>
      <c r="H6" s="108" t="s">
        <v>6</v>
      </c>
      <c r="I6" s="110" t="s">
        <v>6</v>
      </c>
      <c r="J6"/>
      <c r="M6" s="80"/>
    </row>
    <row r="7" spans="1:13" ht="15" customHeight="1" x14ac:dyDescent="0.25">
      <c r="A7" s="189"/>
      <c r="B7" s="67" t="s">
        <v>16</v>
      </c>
      <c r="C7" s="85">
        <v>25365570</v>
      </c>
      <c r="D7" s="87">
        <v>7530380</v>
      </c>
      <c r="E7" s="82">
        <f t="shared" si="0"/>
        <v>29.687406985137727</v>
      </c>
      <c r="F7" s="89">
        <v>18570</v>
      </c>
      <c r="G7" s="81">
        <f t="shared" si="1"/>
        <v>7.3209472525159108E-2</v>
      </c>
      <c r="H7" s="81">
        <f t="shared" ref="H7:H17" si="3">F7/D7*100</f>
        <v>0.24660110113965034</v>
      </c>
      <c r="I7" s="91" t="s">
        <v>6</v>
      </c>
    </row>
    <row r="8" spans="1:13" ht="15" customHeight="1" x14ac:dyDescent="0.25">
      <c r="A8" s="137"/>
      <c r="B8" s="105" t="s">
        <v>17</v>
      </c>
      <c r="C8" s="106">
        <v>8858775</v>
      </c>
      <c r="D8" s="107">
        <v>1728554</v>
      </c>
      <c r="E8" s="114">
        <f t="shared" si="0"/>
        <v>19.51233663796631</v>
      </c>
      <c r="F8" s="109">
        <v>2925</v>
      </c>
      <c r="G8" s="108">
        <f t="shared" si="1"/>
        <v>3.3018109162948603E-2</v>
      </c>
      <c r="H8" s="108">
        <f t="shared" si="3"/>
        <v>0.16921658218372118</v>
      </c>
      <c r="I8" s="110" t="s">
        <v>6</v>
      </c>
    </row>
    <row r="9" spans="1:13" ht="15" customHeight="1" x14ac:dyDescent="0.25">
      <c r="A9" s="137"/>
      <c r="B9" s="3" t="s">
        <v>31</v>
      </c>
      <c r="C9" s="86">
        <v>11455519</v>
      </c>
      <c r="D9" s="88">
        <v>1968060</v>
      </c>
      <c r="E9" s="82">
        <f t="shared" si="0"/>
        <v>17.18001602546336</v>
      </c>
      <c r="F9" s="90">
        <v>36828</v>
      </c>
      <c r="G9" s="82">
        <f t="shared" si="1"/>
        <v>0.32148696187401027</v>
      </c>
      <c r="H9" s="82">
        <f t="shared" si="3"/>
        <v>1.871284412060608</v>
      </c>
      <c r="I9" s="92" t="s">
        <v>6</v>
      </c>
    </row>
    <row r="10" spans="1:13" s="104" customFormat="1" ht="15" customHeight="1" x14ac:dyDescent="0.25">
      <c r="A10" s="137"/>
      <c r="B10" s="111" t="s">
        <v>18</v>
      </c>
      <c r="C10" s="112">
        <v>190755799</v>
      </c>
      <c r="D10" s="113">
        <v>592570</v>
      </c>
      <c r="E10" s="114">
        <f t="shared" si="0"/>
        <v>0.31064324288248768</v>
      </c>
      <c r="F10" s="115">
        <v>137973</v>
      </c>
      <c r="G10" s="114">
        <f t="shared" si="1"/>
        <v>7.2329649071376331E-2</v>
      </c>
      <c r="H10" s="114">
        <f t="shared" si="3"/>
        <v>23.283831446073883</v>
      </c>
      <c r="I10" s="116" t="s">
        <v>42</v>
      </c>
      <c r="J10"/>
    </row>
    <row r="11" spans="1:13" s="104" customFormat="1" ht="15" customHeight="1" x14ac:dyDescent="0.25">
      <c r="A11" s="137"/>
      <c r="B11" s="3" t="s">
        <v>7</v>
      </c>
      <c r="C11" s="86">
        <v>518451</v>
      </c>
      <c r="D11" s="88">
        <v>16491</v>
      </c>
      <c r="E11" s="82" t="s">
        <v>6</v>
      </c>
      <c r="F11" s="90">
        <v>1491</v>
      </c>
      <c r="G11" s="82">
        <f t="shared" si="1"/>
        <v>0.28758744799412095</v>
      </c>
      <c r="H11" s="82">
        <f t="shared" si="3"/>
        <v>9.0412952519556118</v>
      </c>
      <c r="I11" s="92" t="s">
        <v>57</v>
      </c>
      <c r="J11"/>
    </row>
    <row r="12" spans="1:13" s="104" customFormat="1" ht="15" customHeight="1" x14ac:dyDescent="0.25">
      <c r="A12" s="137"/>
      <c r="B12" s="111" t="s">
        <v>19</v>
      </c>
      <c r="C12" s="112">
        <v>34460060</v>
      </c>
      <c r="D12" s="113">
        <v>8219550</v>
      </c>
      <c r="E12" s="114">
        <f t="shared" si="0"/>
        <v>23.852396078242464</v>
      </c>
      <c r="F12" s="115">
        <v>143160</v>
      </c>
      <c r="G12" s="114">
        <f t="shared" si="1"/>
        <v>0.41543746586628116</v>
      </c>
      <c r="H12" s="114">
        <f>F12/D12*100</f>
        <v>1.7417011880212421</v>
      </c>
      <c r="I12" s="116" t="s">
        <v>6</v>
      </c>
      <c r="J12"/>
    </row>
    <row r="13" spans="1:13" s="104" customFormat="1" ht="15" customHeight="1" x14ac:dyDescent="0.25">
      <c r="A13" s="137"/>
      <c r="B13" s="3" t="s">
        <v>20</v>
      </c>
      <c r="C13" s="86">
        <v>5806081</v>
      </c>
      <c r="D13" s="88">
        <v>708581</v>
      </c>
      <c r="E13" s="82">
        <f t="shared" si="0"/>
        <v>12.204118406202049</v>
      </c>
      <c r="F13" s="90">
        <v>2862</v>
      </c>
      <c r="G13" s="82">
        <f t="shared" si="1"/>
        <v>4.9293146271986214E-2</v>
      </c>
      <c r="H13" s="82">
        <f t="shared" si="3"/>
        <v>0.403905834336512</v>
      </c>
      <c r="I13" s="92" t="s">
        <v>6</v>
      </c>
      <c r="J13"/>
    </row>
    <row r="14" spans="1:13" s="104" customFormat="1" ht="15" customHeight="1" x14ac:dyDescent="0.25">
      <c r="A14" s="137"/>
      <c r="B14" s="149" t="s">
        <v>28</v>
      </c>
      <c r="C14" s="152">
        <v>47026208</v>
      </c>
      <c r="D14" s="150">
        <v>6753098</v>
      </c>
      <c r="E14" s="114">
        <f t="shared" si="0"/>
        <v>14.360286077074299</v>
      </c>
      <c r="F14" s="154">
        <v>94319</v>
      </c>
      <c r="G14" s="153">
        <f t="shared" si="1"/>
        <v>0.20056688389589059</v>
      </c>
      <c r="H14" s="153">
        <f t="shared" si="3"/>
        <v>1.3966774952769825</v>
      </c>
      <c r="I14" s="155" t="s">
        <v>6</v>
      </c>
      <c r="J14"/>
    </row>
    <row r="15" spans="1:13" s="104" customFormat="1" ht="15" customHeight="1" x14ac:dyDescent="0.25">
      <c r="A15" s="137"/>
      <c r="B15" s="3" t="s">
        <v>38</v>
      </c>
      <c r="C15" s="86">
        <v>324355839</v>
      </c>
      <c r="D15" s="88">
        <v>50340055</v>
      </c>
      <c r="E15" s="82">
        <f t="shared" si="0"/>
        <v>15.52000887519093</v>
      </c>
      <c r="F15" s="90">
        <v>161936</v>
      </c>
      <c r="G15" s="82">
        <f t="shared" si="1"/>
        <v>4.9925415401570736E-2</v>
      </c>
      <c r="H15" s="82">
        <f t="shared" si="3"/>
        <v>0.32168419363069828</v>
      </c>
      <c r="I15" s="92" t="s">
        <v>6</v>
      </c>
      <c r="J15"/>
    </row>
    <row r="16" spans="1:13" ht="15" customHeight="1" x14ac:dyDescent="0.25">
      <c r="A16" s="137"/>
      <c r="B16" s="149" t="s">
        <v>21</v>
      </c>
      <c r="C16" s="152">
        <v>66977703</v>
      </c>
      <c r="D16" s="150">
        <v>6707100</v>
      </c>
      <c r="E16" s="114">
        <f t="shared" si="0"/>
        <v>10.013929561006295</v>
      </c>
      <c r="F16" s="154">
        <v>603600</v>
      </c>
      <c r="G16" s="153">
        <f t="shared" si="1"/>
        <v>0.90119543215747488</v>
      </c>
      <c r="H16" s="153">
        <f t="shared" si="3"/>
        <v>8.999418526635953</v>
      </c>
      <c r="I16" s="155" t="s">
        <v>58</v>
      </c>
    </row>
    <row r="17" spans="1:13" s="104" customFormat="1" ht="15" customHeight="1" x14ac:dyDescent="0.25">
      <c r="A17" s="137"/>
      <c r="B17" s="3" t="s">
        <v>26</v>
      </c>
      <c r="C17" s="86">
        <v>17282163</v>
      </c>
      <c r="D17" s="88">
        <v>2161684</v>
      </c>
      <c r="E17" s="82">
        <f t="shared" si="0"/>
        <v>12.508179676351855</v>
      </c>
      <c r="F17" s="90">
        <v>18713</v>
      </c>
      <c r="G17" s="82">
        <f t="shared" si="1"/>
        <v>0.10827927036679379</v>
      </c>
      <c r="H17" s="82">
        <f t="shared" si="3"/>
        <v>0.8656676924101766</v>
      </c>
      <c r="I17" s="92" t="s">
        <v>6</v>
      </c>
      <c r="J17"/>
    </row>
    <row r="18" spans="1:13" s="104" customFormat="1" ht="15" customHeight="1" x14ac:dyDescent="0.25">
      <c r="A18" s="137"/>
      <c r="B18" s="149" t="s">
        <v>34</v>
      </c>
      <c r="C18" s="152">
        <v>4761865</v>
      </c>
      <c r="D18" s="150">
        <v>810406</v>
      </c>
      <c r="E18" s="114">
        <f t="shared" si="0"/>
        <v>17.018668105878685</v>
      </c>
      <c r="F18" s="154">
        <v>3866</v>
      </c>
      <c r="G18" s="114">
        <f>F18/C18*100</f>
        <v>8.1186677908760538E-2</v>
      </c>
      <c r="H18" s="114">
        <f>F18/D18*100</f>
        <v>0.47704483925341129</v>
      </c>
      <c r="I18" s="155" t="s">
        <v>6</v>
      </c>
      <c r="J18"/>
    </row>
    <row r="19" spans="1:13" ht="15" customHeight="1" x14ac:dyDescent="0.25">
      <c r="A19" s="137"/>
      <c r="B19" s="3" t="s">
        <v>23</v>
      </c>
      <c r="C19" s="86">
        <v>60433360</v>
      </c>
      <c r="D19" s="88">
        <v>6297993</v>
      </c>
      <c r="E19" s="82">
        <f t="shared" si="0"/>
        <v>10.421384811302897</v>
      </c>
      <c r="F19" s="90">
        <v>6657</v>
      </c>
      <c r="G19" s="82">
        <f t="shared" ref="G19:G27" si="4">F19/C19*100</f>
        <v>1.1015439154797947E-2</v>
      </c>
      <c r="H19" s="82">
        <f t="shared" ref="H19:H27" si="5">F19/D19*100</f>
        <v>0.10570033977490925</v>
      </c>
      <c r="I19" s="92" t="s">
        <v>6</v>
      </c>
    </row>
    <row r="20" spans="1:13" ht="15" customHeight="1" x14ac:dyDescent="0.25">
      <c r="A20" s="137"/>
      <c r="B20" s="149" t="s">
        <v>24</v>
      </c>
      <c r="C20" s="152">
        <v>602000</v>
      </c>
      <c r="D20" s="150" t="s">
        <v>6</v>
      </c>
      <c r="E20" s="114" t="s">
        <v>6</v>
      </c>
      <c r="F20" s="154">
        <v>72821</v>
      </c>
      <c r="G20" s="153">
        <f t="shared" si="4"/>
        <v>12.096511627906976</v>
      </c>
      <c r="H20" s="153" t="s">
        <v>6</v>
      </c>
      <c r="I20" s="155" t="s">
        <v>6</v>
      </c>
    </row>
    <row r="21" spans="1:13" ht="15" customHeight="1" x14ac:dyDescent="0.25">
      <c r="A21" s="137"/>
      <c r="B21" s="3" t="s">
        <v>59</v>
      </c>
      <c r="C21" s="86">
        <v>650834</v>
      </c>
      <c r="D21" s="88">
        <v>385744</v>
      </c>
      <c r="E21" s="82">
        <f t="shared" si="0"/>
        <v>59.269183847186838</v>
      </c>
      <c r="F21" s="90">
        <v>2011</v>
      </c>
      <c r="G21" s="82">
        <f t="shared" si="4"/>
        <v>0.30898815980726269</v>
      </c>
      <c r="H21" s="82">
        <f t="shared" si="5"/>
        <v>0.52133020863577917</v>
      </c>
      <c r="I21" s="92" t="s">
        <v>57</v>
      </c>
    </row>
    <row r="22" spans="1:13" ht="15" customHeight="1" x14ac:dyDescent="0.25">
      <c r="A22" s="137"/>
      <c r="B22" s="149" t="s">
        <v>25</v>
      </c>
      <c r="C22" s="152">
        <v>20252223</v>
      </c>
      <c r="D22" s="150">
        <v>342117</v>
      </c>
      <c r="E22" s="114">
        <f t="shared" si="0"/>
        <v>1.6892812211281694</v>
      </c>
      <c r="F22" s="154">
        <v>3767</v>
      </c>
      <c r="G22" s="153">
        <f t="shared" si="4"/>
        <v>1.8600427222236295E-2</v>
      </c>
      <c r="H22" s="153">
        <f t="shared" si="5"/>
        <v>1.1010853012273578</v>
      </c>
      <c r="I22" s="155" t="s">
        <v>6</v>
      </c>
    </row>
    <row r="23" spans="1:13" ht="15" customHeight="1" x14ac:dyDescent="0.25">
      <c r="A23" s="137"/>
      <c r="B23" s="3" t="s">
        <v>27</v>
      </c>
      <c r="C23" s="86">
        <v>5328213</v>
      </c>
      <c r="D23" s="88">
        <v>841581</v>
      </c>
      <c r="E23" s="82">
        <f t="shared" si="0"/>
        <v>15.794807752617999</v>
      </c>
      <c r="F23" s="90">
        <v>3493</v>
      </c>
      <c r="G23" s="82">
        <f t="shared" si="4"/>
        <v>6.5556688518270567E-2</v>
      </c>
      <c r="H23" s="82">
        <f t="shared" si="5"/>
        <v>0.41505214590158285</v>
      </c>
      <c r="I23" s="92" t="s">
        <v>6</v>
      </c>
    </row>
    <row r="24" spans="1:13" ht="15" customHeight="1" x14ac:dyDescent="0.25">
      <c r="A24" s="137"/>
      <c r="B24" s="149" t="s">
        <v>30</v>
      </c>
      <c r="C24" s="152">
        <v>66006000</v>
      </c>
      <c r="D24" s="150">
        <v>9482000</v>
      </c>
      <c r="E24" s="114">
        <f t="shared" si="0"/>
        <v>14.365360724782594</v>
      </c>
      <c r="F24" s="154">
        <v>165000</v>
      </c>
      <c r="G24" s="153">
        <f t="shared" si="4"/>
        <v>0.24997727479320062</v>
      </c>
      <c r="H24" s="153">
        <f t="shared" si="5"/>
        <v>1.740139211136891</v>
      </c>
      <c r="I24" s="155" t="s">
        <v>6</v>
      </c>
    </row>
    <row r="25" spans="1:13" ht="15" customHeight="1" x14ac:dyDescent="0.25">
      <c r="A25" s="137"/>
      <c r="B25" s="3" t="s">
        <v>29</v>
      </c>
      <c r="C25" s="86">
        <v>10327589</v>
      </c>
      <c r="D25" s="88">
        <v>2019733</v>
      </c>
      <c r="E25" s="82">
        <f t="shared" si="0"/>
        <v>19.556674844438522</v>
      </c>
      <c r="F25" s="90">
        <v>4273</v>
      </c>
      <c r="G25" s="82">
        <f t="shared" si="4"/>
        <v>4.1374613184161371E-2</v>
      </c>
      <c r="H25" s="82">
        <f t="shared" si="5"/>
        <v>0.21156261743507679</v>
      </c>
      <c r="I25" s="92" t="s">
        <v>6</v>
      </c>
    </row>
    <row r="26" spans="1:13" ht="15" customHeight="1" x14ac:dyDescent="0.25">
      <c r="A26" s="137"/>
      <c r="B26" s="149" t="s">
        <v>32</v>
      </c>
      <c r="C26" s="152">
        <v>8606033</v>
      </c>
      <c r="D26" s="150">
        <v>2590039</v>
      </c>
      <c r="E26" s="114">
        <f t="shared" si="0"/>
        <v>30.095620130668799</v>
      </c>
      <c r="F26" s="154">
        <v>214087</v>
      </c>
      <c r="G26" s="153">
        <f t="shared" si="4"/>
        <v>2.48763861351682</v>
      </c>
      <c r="H26" s="153">
        <f t="shared" si="5"/>
        <v>8.2657828704509857</v>
      </c>
      <c r="I26" s="155" t="s">
        <v>58</v>
      </c>
    </row>
    <row r="27" spans="1:13" ht="15" customHeight="1" thickBot="1" x14ac:dyDescent="0.3">
      <c r="A27" s="137"/>
      <c r="B27" s="117" t="s">
        <v>4</v>
      </c>
      <c r="C27" s="118">
        <v>27150095</v>
      </c>
      <c r="D27" s="119">
        <v>1156578</v>
      </c>
      <c r="E27" s="211">
        <f t="shared" si="0"/>
        <v>4.2599408952344371</v>
      </c>
      <c r="F27" s="121">
        <v>37326</v>
      </c>
      <c r="G27" s="120">
        <f t="shared" si="4"/>
        <v>0.13748018192938183</v>
      </c>
      <c r="H27" s="120">
        <f t="shared" si="5"/>
        <v>3.2272790940170055</v>
      </c>
      <c r="I27" s="122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15" customHeight="1" x14ac:dyDescent="0.25">
      <c r="A29" s="43" t="s">
        <v>9</v>
      </c>
      <c r="B29" s="297" t="s">
        <v>114</v>
      </c>
      <c r="C29" s="308"/>
      <c r="D29" s="308"/>
      <c r="E29" s="308"/>
      <c r="F29" s="308"/>
      <c r="G29" s="308"/>
      <c r="H29" s="320"/>
      <c r="I29" s="320"/>
      <c r="K29"/>
      <c r="L29"/>
      <c r="M29"/>
    </row>
    <row r="30" spans="1:13" ht="72" customHeight="1" x14ac:dyDescent="0.25">
      <c r="A30" s="43" t="s">
        <v>10</v>
      </c>
      <c r="B30" s="301" t="s">
        <v>69</v>
      </c>
      <c r="C30" s="321"/>
      <c r="D30" s="321"/>
      <c r="E30" s="321"/>
      <c r="F30" s="285"/>
      <c r="G30" s="285"/>
      <c r="H30" s="285"/>
      <c r="I30" s="285"/>
    </row>
    <row r="31" spans="1:13" s="229" customFormat="1" ht="15" customHeight="1" x14ac:dyDescent="0.25">
      <c r="A31" s="270" t="s">
        <v>33</v>
      </c>
      <c r="B31" s="290" t="s">
        <v>128</v>
      </c>
      <c r="C31" s="291"/>
    </row>
    <row r="32" spans="1:13" s="265" customFormat="1" ht="15" customHeight="1" x14ac:dyDescent="0.25">
      <c r="A32" s="263" t="s">
        <v>2</v>
      </c>
      <c r="B32" s="292" t="s">
        <v>107</v>
      </c>
      <c r="C32" s="292"/>
      <c r="D32" s="235"/>
      <c r="E32" s="235"/>
      <c r="F32" s="235"/>
      <c r="G32" s="235"/>
      <c r="H32" s="264"/>
    </row>
    <row r="33" ht="15" customHeight="1" x14ac:dyDescent="0.25"/>
  </sheetData>
  <sortState ref="B6:I27">
    <sortCondition ref="B5"/>
  </sortState>
  <mergeCells count="9">
    <mergeCell ref="B32:C32"/>
    <mergeCell ref="B29:I29"/>
    <mergeCell ref="B30:I30"/>
    <mergeCell ref="B31:C31"/>
    <mergeCell ref="B2:I2"/>
    <mergeCell ref="C3:C4"/>
    <mergeCell ref="D3:E3"/>
    <mergeCell ref="B3:B4"/>
    <mergeCell ref="F3:I3"/>
  </mergeCells>
  <hyperlinks>
    <hyperlink ref="I1" location="Índice!A1" display="[índice Ç]"/>
    <hyperlink ref="B32" r:id="rId1" display="http://www.observatorioemigracao.pt/np4/6415"/>
    <hyperlink ref="B32:C32" r:id="rId2" display="ttp://www.observatorioemigracao.pt/np4/7785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12.7109375" style="218" customWidth="1"/>
    <col min="2" max="2" width="18.7109375" style="104" customWidth="1"/>
    <col min="3" max="8" width="18.7109375" style="12" customWidth="1"/>
    <col min="9" max="9" width="18.7109375" customWidth="1"/>
    <col min="10" max="12" width="8.7109375" style="104"/>
    <col min="13" max="14" width="8.7109375" style="104" customWidth="1"/>
    <col min="15" max="16384" width="8.7109375" style="104"/>
  </cols>
  <sheetData>
    <row r="1" spans="1:18" ht="30" customHeight="1" x14ac:dyDescent="0.25">
      <c r="A1" s="47" t="s">
        <v>0</v>
      </c>
      <c r="B1" s="84" t="s">
        <v>1</v>
      </c>
      <c r="C1" s="13"/>
      <c r="D1" s="13"/>
      <c r="E1" s="13"/>
      <c r="F1" s="13"/>
      <c r="G1" s="13"/>
      <c r="I1" s="59" t="s">
        <v>8</v>
      </c>
    </row>
    <row r="2" spans="1:18" ht="30" customHeight="1" thickBot="1" x14ac:dyDescent="0.3">
      <c r="B2" s="305" t="s">
        <v>86</v>
      </c>
      <c r="C2" s="306"/>
      <c r="D2" s="306"/>
      <c r="E2" s="306"/>
      <c r="F2" s="306"/>
      <c r="G2" s="306"/>
      <c r="H2" s="306"/>
      <c r="I2" s="307"/>
    </row>
    <row r="3" spans="1:18" ht="30" customHeight="1" x14ac:dyDescent="0.25">
      <c r="B3" s="313" t="s">
        <v>11</v>
      </c>
      <c r="C3" s="317" t="s">
        <v>104</v>
      </c>
      <c r="D3" s="318"/>
      <c r="E3" s="319"/>
      <c r="F3" s="317" t="s">
        <v>35</v>
      </c>
      <c r="G3" s="318"/>
      <c r="H3" s="318"/>
      <c r="I3" s="318"/>
    </row>
    <row r="4" spans="1:18" ht="45" customHeight="1" x14ac:dyDescent="0.25">
      <c r="B4" s="314"/>
      <c r="C4" s="236">
        <v>2019</v>
      </c>
      <c r="D4" s="77">
        <v>2018</v>
      </c>
      <c r="E4" s="237" t="s">
        <v>72</v>
      </c>
      <c r="F4" s="257">
        <v>2019</v>
      </c>
      <c r="G4" s="257">
        <v>2018</v>
      </c>
      <c r="H4" s="77" t="s">
        <v>73</v>
      </c>
      <c r="I4" s="77" t="s">
        <v>72</v>
      </c>
    </row>
    <row r="5" spans="1:18" ht="15" customHeight="1" x14ac:dyDescent="0.25">
      <c r="B5" s="67" t="s">
        <v>22</v>
      </c>
      <c r="C5" s="158">
        <v>9782250</v>
      </c>
      <c r="D5" s="249">
        <v>9524000</v>
      </c>
      <c r="E5" s="251">
        <f>(C5/D5*100)-100</f>
        <v>2.711570768584636</v>
      </c>
      <c r="F5" s="249">
        <v>114705</v>
      </c>
      <c r="G5" s="249">
        <v>115190</v>
      </c>
      <c r="H5" s="238">
        <f>F5-G5</f>
        <v>-485</v>
      </c>
      <c r="I5" s="239">
        <f>(F5/G5*100)-100</f>
        <v>-0.42104349335879476</v>
      </c>
      <c r="J5" s="250"/>
    </row>
    <row r="6" spans="1:18" ht="15" customHeight="1" x14ac:dyDescent="0.25">
      <c r="B6" s="105" t="s">
        <v>5</v>
      </c>
      <c r="C6" s="159" t="s">
        <v>6</v>
      </c>
      <c r="D6" s="124" t="s">
        <v>6</v>
      </c>
      <c r="E6" s="252" t="s">
        <v>6</v>
      </c>
      <c r="F6" s="124" t="s">
        <v>6</v>
      </c>
      <c r="G6" s="124" t="s">
        <v>6</v>
      </c>
      <c r="H6" s="126" t="s">
        <v>6</v>
      </c>
      <c r="I6" s="240" t="s">
        <v>6</v>
      </c>
      <c r="J6" s="250"/>
    </row>
    <row r="7" spans="1:18" ht="15" customHeight="1" x14ac:dyDescent="0.25">
      <c r="B7" s="67" t="s">
        <v>16</v>
      </c>
      <c r="C7" s="158">
        <v>7530380</v>
      </c>
      <c r="D7" s="249">
        <v>7333420</v>
      </c>
      <c r="E7" s="251">
        <f t="shared" ref="E7:E26" si="0">(C7/D7*100)-100</f>
        <v>2.6857864407056979</v>
      </c>
      <c r="F7" s="249">
        <v>18570</v>
      </c>
      <c r="G7" s="249">
        <v>18870</v>
      </c>
      <c r="H7" s="238">
        <f t="shared" ref="H7:H26" si="1">F7-G7</f>
        <v>-300</v>
      </c>
      <c r="I7" s="239">
        <f t="shared" ref="I7:I26" si="2">(F7/G7*100)-100</f>
        <v>-1.5898251192368917</v>
      </c>
      <c r="J7" s="250"/>
    </row>
    <row r="8" spans="1:18" ht="15" customHeight="1" x14ac:dyDescent="0.25">
      <c r="B8" s="105" t="s">
        <v>17</v>
      </c>
      <c r="C8" s="159">
        <v>1728554</v>
      </c>
      <c r="D8" s="124">
        <v>1697123</v>
      </c>
      <c r="E8" s="252">
        <f t="shared" si="0"/>
        <v>1.8520166187129661</v>
      </c>
      <c r="F8" s="159">
        <v>2925</v>
      </c>
      <c r="G8" s="260">
        <v>2782</v>
      </c>
      <c r="H8" s="126">
        <f t="shared" si="1"/>
        <v>143</v>
      </c>
      <c r="I8" s="240">
        <f t="shared" si="2"/>
        <v>5.1401869158878526</v>
      </c>
      <c r="J8" s="250"/>
    </row>
    <row r="9" spans="1:18" ht="15" customHeight="1" x14ac:dyDescent="0.25">
      <c r="B9" s="3" t="s">
        <v>31</v>
      </c>
      <c r="C9" s="160">
        <v>1968060</v>
      </c>
      <c r="D9" s="238">
        <v>1916272</v>
      </c>
      <c r="E9" s="253">
        <f t="shared" si="0"/>
        <v>2.7025390967461789</v>
      </c>
      <c r="F9" s="238">
        <v>36828</v>
      </c>
      <c r="G9" s="238">
        <v>36378</v>
      </c>
      <c r="H9" s="238">
        <f t="shared" si="1"/>
        <v>450</v>
      </c>
      <c r="I9" s="239">
        <f t="shared" si="2"/>
        <v>1.2370113805046969</v>
      </c>
      <c r="J9" s="250"/>
    </row>
    <row r="10" spans="1:18" ht="15" customHeight="1" x14ac:dyDescent="0.25">
      <c r="B10" s="111" t="s">
        <v>18</v>
      </c>
      <c r="C10" s="161" t="s">
        <v>6</v>
      </c>
      <c r="D10" s="126" t="s">
        <v>6</v>
      </c>
      <c r="E10" s="254" t="s">
        <v>6</v>
      </c>
      <c r="F10" s="126" t="s">
        <v>6</v>
      </c>
      <c r="G10" s="126" t="s">
        <v>6</v>
      </c>
      <c r="H10" s="126" t="s">
        <v>6</v>
      </c>
      <c r="I10" s="240" t="s">
        <v>6</v>
      </c>
      <c r="J10" s="250"/>
    </row>
    <row r="11" spans="1:18" ht="15" customHeight="1" x14ac:dyDescent="0.25">
      <c r="B11" s="3" t="s">
        <v>7</v>
      </c>
      <c r="C11" s="160" t="s">
        <v>6</v>
      </c>
      <c r="D11" s="238" t="s">
        <v>6</v>
      </c>
      <c r="E11" s="253" t="s">
        <v>6</v>
      </c>
      <c r="F11" s="238" t="s">
        <v>6</v>
      </c>
      <c r="G11" s="238" t="s">
        <v>6</v>
      </c>
      <c r="H11" s="238" t="s">
        <v>6</v>
      </c>
      <c r="I11" s="239" t="s">
        <v>6</v>
      </c>
      <c r="J11" s="250"/>
    </row>
    <row r="12" spans="1:18" ht="15" customHeight="1" x14ac:dyDescent="0.25">
      <c r="B12" s="111" t="s">
        <v>19</v>
      </c>
      <c r="C12" s="161" t="s">
        <v>6</v>
      </c>
      <c r="D12" s="126" t="s">
        <v>6</v>
      </c>
      <c r="E12" s="254" t="s">
        <v>6</v>
      </c>
      <c r="F12" s="126" t="s">
        <v>6</v>
      </c>
      <c r="G12" s="126" t="s">
        <v>6</v>
      </c>
      <c r="H12" s="126" t="s">
        <v>6</v>
      </c>
      <c r="I12" s="240" t="s">
        <v>6</v>
      </c>
      <c r="J12" s="250"/>
    </row>
    <row r="13" spans="1:18" ht="15" customHeight="1" x14ac:dyDescent="0.25">
      <c r="B13" s="3" t="s">
        <v>20</v>
      </c>
      <c r="C13" s="160">
        <v>708581</v>
      </c>
      <c r="D13" s="238">
        <v>691339</v>
      </c>
      <c r="E13" s="253">
        <f t="shared" si="0"/>
        <v>2.4940007724141111</v>
      </c>
      <c r="F13" s="238">
        <v>2862</v>
      </c>
      <c r="G13" s="238">
        <v>2682</v>
      </c>
      <c r="H13" s="238">
        <f t="shared" si="1"/>
        <v>180</v>
      </c>
      <c r="I13" s="239">
        <f t="shared" si="2"/>
        <v>6.7114093959731491</v>
      </c>
      <c r="J13" s="250"/>
    </row>
    <row r="14" spans="1:18" ht="15" customHeight="1" x14ac:dyDescent="0.25">
      <c r="B14" s="149" t="s">
        <v>28</v>
      </c>
      <c r="C14" s="162">
        <v>6753098</v>
      </c>
      <c r="D14" s="241">
        <v>6386904</v>
      </c>
      <c r="E14" s="255">
        <f t="shared" si="0"/>
        <v>5.7335134519009614</v>
      </c>
      <c r="F14" s="241">
        <v>94319</v>
      </c>
      <c r="G14" s="241">
        <v>94520</v>
      </c>
      <c r="H14" s="241">
        <f t="shared" si="1"/>
        <v>-201</v>
      </c>
      <c r="I14" s="242">
        <f t="shared" si="2"/>
        <v>-0.21265340668641386</v>
      </c>
      <c r="J14" s="250"/>
    </row>
    <row r="15" spans="1:18" ht="15" customHeight="1" x14ac:dyDescent="0.25">
      <c r="B15" s="3" t="s">
        <v>38</v>
      </c>
      <c r="C15" s="160">
        <v>50340055</v>
      </c>
      <c r="D15" s="238">
        <v>50141997</v>
      </c>
      <c r="E15" s="253">
        <f t="shared" si="0"/>
        <v>0.39499424005788342</v>
      </c>
      <c r="F15" s="238">
        <v>161936</v>
      </c>
      <c r="G15" s="238">
        <v>178500</v>
      </c>
      <c r="H15" s="238">
        <f t="shared" si="1"/>
        <v>-16564</v>
      </c>
      <c r="I15" s="239">
        <f t="shared" si="2"/>
        <v>-9.2795518207282868</v>
      </c>
      <c r="J15" s="250"/>
    </row>
    <row r="16" spans="1:18" ht="15" customHeight="1" x14ac:dyDescent="0.25">
      <c r="B16" s="149" t="s">
        <v>21</v>
      </c>
      <c r="C16" s="162">
        <v>6707100</v>
      </c>
      <c r="D16" s="241">
        <v>6509700</v>
      </c>
      <c r="E16" s="255">
        <f t="shared" si="0"/>
        <v>3.0323978063505166</v>
      </c>
      <c r="F16" s="241">
        <v>603600</v>
      </c>
      <c r="G16" s="241">
        <v>595900</v>
      </c>
      <c r="H16" s="241">
        <f t="shared" si="1"/>
        <v>7700</v>
      </c>
      <c r="I16" s="242">
        <f t="shared" si="2"/>
        <v>1.2921631146165566</v>
      </c>
      <c r="J16" s="250"/>
      <c r="K16" s="217"/>
      <c r="L16" s="217"/>
      <c r="M16" s="217"/>
      <c r="N16" s="217"/>
      <c r="O16" s="217"/>
      <c r="P16" s="217"/>
      <c r="Q16" s="217"/>
      <c r="R16" s="217"/>
    </row>
    <row r="17" spans="1:18" ht="15" customHeight="1" x14ac:dyDescent="0.25">
      <c r="B17" s="3" t="s">
        <v>26</v>
      </c>
      <c r="C17" s="160">
        <v>2161684</v>
      </c>
      <c r="D17" s="238">
        <v>2079329</v>
      </c>
      <c r="E17" s="253">
        <f t="shared" si="0"/>
        <v>3.9606526913249525</v>
      </c>
      <c r="F17" s="238">
        <v>18713</v>
      </c>
      <c r="G17" s="238">
        <v>17893</v>
      </c>
      <c r="H17" s="238">
        <f t="shared" si="1"/>
        <v>820</v>
      </c>
      <c r="I17" s="239">
        <f t="shared" si="2"/>
        <v>4.582797742133792</v>
      </c>
      <c r="J17" s="250"/>
    </row>
    <row r="18" spans="1:18" ht="15" customHeight="1" x14ac:dyDescent="0.25">
      <c r="B18" s="149" t="s">
        <v>34</v>
      </c>
      <c r="C18" s="162" t="s">
        <v>6</v>
      </c>
      <c r="D18" s="241" t="s">
        <v>6</v>
      </c>
      <c r="E18" s="255" t="s">
        <v>6</v>
      </c>
      <c r="F18" s="241" t="s">
        <v>6</v>
      </c>
      <c r="G18" s="241" t="s">
        <v>6</v>
      </c>
      <c r="H18" s="241" t="s">
        <v>6</v>
      </c>
      <c r="I18" s="242" t="s">
        <v>6</v>
      </c>
      <c r="J18" s="250"/>
    </row>
    <row r="19" spans="1:18" ht="15" customHeight="1" x14ac:dyDescent="0.25">
      <c r="B19" s="3" t="s">
        <v>23</v>
      </c>
      <c r="C19" s="160">
        <v>6297993</v>
      </c>
      <c r="D19" s="238">
        <v>6175337</v>
      </c>
      <c r="E19" s="253">
        <f t="shared" si="0"/>
        <v>1.9862235858545034</v>
      </c>
      <c r="F19" s="238">
        <v>6657</v>
      </c>
      <c r="G19" s="238">
        <v>6577</v>
      </c>
      <c r="H19" s="238">
        <f t="shared" si="1"/>
        <v>80</v>
      </c>
      <c r="I19" s="239">
        <f t="shared" si="2"/>
        <v>1.2163600425725889</v>
      </c>
      <c r="J19" s="250"/>
    </row>
    <row r="20" spans="1:18" ht="15" customHeight="1" x14ac:dyDescent="0.25">
      <c r="B20" s="149" t="s">
        <v>24</v>
      </c>
      <c r="C20" s="162" t="s">
        <v>6</v>
      </c>
      <c r="D20" s="241" t="s">
        <v>6</v>
      </c>
      <c r="E20" s="255" t="s">
        <v>6</v>
      </c>
      <c r="F20" s="241">
        <v>72821</v>
      </c>
      <c r="G20" s="241">
        <v>72477</v>
      </c>
      <c r="H20" s="241">
        <f t="shared" si="1"/>
        <v>344</v>
      </c>
      <c r="I20" s="242">
        <f t="shared" si="2"/>
        <v>0.47463333195358359</v>
      </c>
      <c r="J20" s="250"/>
    </row>
    <row r="21" spans="1:18" ht="15" customHeight="1" x14ac:dyDescent="0.25">
      <c r="B21" s="3" t="s">
        <v>59</v>
      </c>
      <c r="C21" s="160" t="s">
        <v>6</v>
      </c>
      <c r="D21" s="238" t="s">
        <v>6</v>
      </c>
      <c r="E21" s="253" t="s">
        <v>6</v>
      </c>
      <c r="F21" s="238" t="s">
        <v>6</v>
      </c>
      <c r="G21" s="238" t="s">
        <v>6</v>
      </c>
      <c r="H21" s="238" t="s">
        <v>6</v>
      </c>
      <c r="I21" s="239" t="s">
        <v>6</v>
      </c>
      <c r="J21" s="250"/>
    </row>
    <row r="22" spans="1:18" ht="15" customHeight="1" x14ac:dyDescent="0.25">
      <c r="B22" s="149" t="s">
        <v>25</v>
      </c>
      <c r="C22" s="162" t="s">
        <v>6</v>
      </c>
      <c r="D22" s="241" t="s">
        <v>6</v>
      </c>
      <c r="E22" s="255" t="s">
        <v>6</v>
      </c>
      <c r="F22" s="241" t="s">
        <v>6</v>
      </c>
      <c r="G22" s="241" t="s">
        <v>6</v>
      </c>
      <c r="H22" s="241" t="s">
        <v>6</v>
      </c>
      <c r="I22" s="242" t="s">
        <v>6</v>
      </c>
      <c r="J22" s="250"/>
    </row>
    <row r="23" spans="1:18" ht="15" customHeight="1" x14ac:dyDescent="0.25">
      <c r="B23" s="3" t="s">
        <v>27</v>
      </c>
      <c r="C23" s="160">
        <v>841581</v>
      </c>
      <c r="D23" s="238">
        <v>822361</v>
      </c>
      <c r="E23" s="253">
        <f t="shared" si="0"/>
        <v>2.3371730906499835</v>
      </c>
      <c r="F23" s="238">
        <v>3493</v>
      </c>
      <c r="G23" s="238">
        <v>3328</v>
      </c>
      <c r="H23" s="238">
        <f t="shared" si="1"/>
        <v>165</v>
      </c>
      <c r="I23" s="239">
        <f t="shared" si="2"/>
        <v>4.9579326923076934</v>
      </c>
      <c r="J23" s="250"/>
    </row>
    <row r="24" spans="1:18" ht="15" customHeight="1" x14ac:dyDescent="0.25">
      <c r="B24" s="149" t="s">
        <v>30</v>
      </c>
      <c r="C24" s="162">
        <v>9482000</v>
      </c>
      <c r="D24" s="241">
        <v>9342000</v>
      </c>
      <c r="E24" s="255">
        <f t="shared" si="0"/>
        <v>1.4986084350246358</v>
      </c>
      <c r="F24" s="241">
        <v>165000</v>
      </c>
      <c r="G24" s="241">
        <v>141000</v>
      </c>
      <c r="H24" s="241">
        <f t="shared" si="1"/>
        <v>24000</v>
      </c>
      <c r="I24" s="242">
        <f t="shared" si="2"/>
        <v>17.021276595744681</v>
      </c>
      <c r="J24" s="250"/>
    </row>
    <row r="25" spans="1:18" ht="15" customHeight="1" x14ac:dyDescent="0.25">
      <c r="B25" s="3" t="s">
        <v>29</v>
      </c>
      <c r="C25" s="160">
        <v>2019733</v>
      </c>
      <c r="D25" s="238">
        <v>1955569</v>
      </c>
      <c r="E25" s="253">
        <f t="shared" si="0"/>
        <v>3.2810910788624739</v>
      </c>
      <c r="F25" s="238">
        <v>4273</v>
      </c>
      <c r="G25" s="238">
        <v>4148</v>
      </c>
      <c r="H25" s="238">
        <f t="shared" si="1"/>
        <v>125</v>
      </c>
      <c r="I25" s="239">
        <f t="shared" si="2"/>
        <v>3.0135004821600688</v>
      </c>
      <c r="J25" s="250"/>
    </row>
    <row r="26" spans="1:18" ht="15" customHeight="1" x14ac:dyDescent="0.25">
      <c r="B26" s="149" t="s">
        <v>32</v>
      </c>
      <c r="C26" s="162">
        <v>2590039</v>
      </c>
      <c r="D26" s="241">
        <v>2553416</v>
      </c>
      <c r="E26" s="255">
        <f t="shared" si="0"/>
        <v>1.4342747127769258</v>
      </c>
      <c r="F26" s="241">
        <v>214087</v>
      </c>
      <c r="G26" s="241">
        <v>217662</v>
      </c>
      <c r="H26" s="241">
        <f t="shared" si="1"/>
        <v>-3575</v>
      </c>
      <c r="I26" s="242">
        <f t="shared" si="2"/>
        <v>-1.6424548152640455</v>
      </c>
      <c r="J26" s="250"/>
    </row>
    <row r="27" spans="1:18" ht="15" customHeight="1" thickBot="1" x14ac:dyDescent="0.3">
      <c r="B27" s="117" t="s">
        <v>4</v>
      </c>
      <c r="C27" s="163" t="s">
        <v>6</v>
      </c>
      <c r="D27" s="243" t="s">
        <v>6</v>
      </c>
      <c r="E27" s="256" t="s">
        <v>6</v>
      </c>
      <c r="F27" s="243" t="s">
        <v>6</v>
      </c>
      <c r="G27" s="243" t="s">
        <v>6</v>
      </c>
      <c r="H27" s="243" t="s">
        <v>6</v>
      </c>
      <c r="I27" s="120" t="s">
        <v>6</v>
      </c>
      <c r="J27" s="250"/>
    </row>
    <row r="28" spans="1:18" ht="15" customHeight="1" x14ac:dyDescent="0.25">
      <c r="B28" s="4"/>
      <c r="C28" s="5"/>
      <c r="D28" s="5"/>
      <c r="E28" s="5"/>
      <c r="F28" s="5"/>
      <c r="G28" s="5"/>
      <c r="H28" s="5"/>
    </row>
    <row r="29" spans="1:18" ht="15" customHeight="1" x14ac:dyDescent="0.25">
      <c r="A29" s="219" t="s">
        <v>9</v>
      </c>
      <c r="B29" s="297" t="s">
        <v>115</v>
      </c>
      <c r="C29" s="308"/>
      <c r="D29" s="308"/>
      <c r="E29" s="308"/>
      <c r="F29" s="308"/>
      <c r="G29" s="308"/>
      <c r="H29" s="308"/>
      <c r="I29" s="294"/>
      <c r="J29" s="4"/>
      <c r="K29" s="4"/>
      <c r="L29" s="5"/>
      <c r="M29" s="5"/>
      <c r="N29" s="5"/>
      <c r="O29"/>
      <c r="P29"/>
      <c r="Q29"/>
      <c r="R29"/>
    </row>
    <row r="30" spans="1:18" ht="75" customHeight="1" x14ac:dyDescent="0.25">
      <c r="A30" s="219" t="s">
        <v>10</v>
      </c>
      <c r="B30" s="309" t="s">
        <v>74</v>
      </c>
      <c r="C30" s="308"/>
      <c r="D30" s="308"/>
      <c r="E30" s="308"/>
      <c r="F30" s="308"/>
      <c r="G30" s="308"/>
      <c r="H30" s="308"/>
      <c r="I30" s="285"/>
    </row>
    <row r="31" spans="1:18" s="229" customFormat="1" ht="15" customHeight="1" x14ac:dyDescent="0.25">
      <c r="A31" s="270" t="s">
        <v>33</v>
      </c>
      <c r="B31" s="290" t="s">
        <v>128</v>
      </c>
      <c r="C31" s="291"/>
    </row>
    <row r="32" spans="1:18" s="265" customFormat="1" ht="15" customHeight="1" x14ac:dyDescent="0.25">
      <c r="A32" s="263" t="s">
        <v>2</v>
      </c>
      <c r="B32" s="292" t="s">
        <v>107</v>
      </c>
      <c r="C32" s="292"/>
      <c r="D32" s="235"/>
      <c r="E32" s="235"/>
      <c r="F32" s="235"/>
      <c r="G32" s="235"/>
      <c r="H32" s="264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8">
    <mergeCell ref="B32:C32"/>
    <mergeCell ref="B31:C31"/>
    <mergeCell ref="B2:I2"/>
    <mergeCell ref="B3:B4"/>
    <mergeCell ref="C3:E3"/>
    <mergeCell ref="B29:I29"/>
    <mergeCell ref="B30:I30"/>
    <mergeCell ref="F3:I3"/>
  </mergeCells>
  <hyperlinks>
    <hyperlink ref="I1" location="Índice!A1" display="[índice Ç]"/>
    <hyperlink ref="B32" r:id="rId1" display="http://www.observatorioemigracao.pt/np4/6415"/>
    <hyperlink ref="B32:C32" r:id="rId2" display="ttp://www.observatorioemigracao.pt/np4/7785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4" t="s">
        <v>1</v>
      </c>
      <c r="C1" s="63"/>
      <c r="E1" s="59" t="s">
        <v>8</v>
      </c>
      <c r="F1"/>
      <c r="G1"/>
      <c r="H1"/>
      <c r="I1"/>
    </row>
    <row r="2" spans="1:9" s="32" customFormat="1" ht="45" customHeight="1" thickBot="1" x14ac:dyDescent="0.3">
      <c r="B2" s="329" t="s">
        <v>87</v>
      </c>
      <c r="C2" s="330"/>
      <c r="D2" s="330"/>
      <c r="E2" s="331"/>
      <c r="F2"/>
      <c r="G2"/>
      <c r="H2"/>
      <c r="I2"/>
    </row>
    <row r="3" spans="1:9" s="32" customFormat="1" ht="45" customHeight="1" x14ac:dyDescent="0.25">
      <c r="B3" s="313" t="s">
        <v>11</v>
      </c>
      <c r="C3" s="315" t="s">
        <v>51</v>
      </c>
      <c r="D3" s="317" t="s">
        <v>55</v>
      </c>
      <c r="E3" s="332"/>
      <c r="F3"/>
      <c r="G3"/>
      <c r="H3"/>
      <c r="I3"/>
    </row>
    <row r="4" spans="1:9" ht="60" customHeight="1" x14ac:dyDescent="0.25">
      <c r="B4" s="314"/>
      <c r="C4" s="316"/>
      <c r="D4" s="72" t="s">
        <v>3</v>
      </c>
      <c r="E4" s="76" t="s">
        <v>52</v>
      </c>
    </row>
    <row r="5" spans="1:9" ht="15" customHeight="1" x14ac:dyDescent="0.25">
      <c r="B5" s="67" t="s">
        <v>22</v>
      </c>
      <c r="C5" s="204">
        <v>128905</v>
      </c>
      <c r="D5" s="192">
        <v>760</v>
      </c>
      <c r="E5" s="193">
        <f t="shared" ref="E5" si="0">D5/C5*100</f>
        <v>0.58958147472945188</v>
      </c>
    </row>
    <row r="6" spans="1:9" ht="15" customHeight="1" x14ac:dyDescent="0.25">
      <c r="B6" s="105" t="s">
        <v>5</v>
      </c>
      <c r="C6" s="205" t="s">
        <v>6</v>
      </c>
      <c r="D6" s="194" t="s">
        <v>6</v>
      </c>
      <c r="E6" s="195" t="s">
        <v>6</v>
      </c>
    </row>
    <row r="7" spans="1:9" ht="15" customHeight="1" x14ac:dyDescent="0.25">
      <c r="A7" s="188"/>
      <c r="B7" s="67" t="s">
        <v>16</v>
      </c>
      <c r="C7" s="204">
        <v>127674</v>
      </c>
      <c r="D7" s="192">
        <v>230</v>
      </c>
      <c r="E7" s="193">
        <f>D7/C7*100</f>
        <v>0.18014631013362156</v>
      </c>
    </row>
    <row r="8" spans="1:9" ht="15" customHeight="1" x14ac:dyDescent="0.25">
      <c r="A8" s="188"/>
      <c r="B8" s="105" t="s">
        <v>17</v>
      </c>
      <c r="C8" s="205">
        <v>10500</v>
      </c>
      <c r="D8" s="194">
        <v>3</v>
      </c>
      <c r="E8" s="195">
        <f>D8/C8*100</f>
        <v>2.8571428571428574E-2</v>
      </c>
    </row>
    <row r="9" spans="1:9" ht="15" customHeight="1" x14ac:dyDescent="0.25">
      <c r="B9" s="3" t="s">
        <v>31</v>
      </c>
      <c r="C9" s="206">
        <v>36200</v>
      </c>
      <c r="D9" s="196">
        <v>272</v>
      </c>
      <c r="E9" s="197">
        <f>D9/C9*100</f>
        <v>0.75138121546961323</v>
      </c>
    </row>
    <row r="10" spans="1:9" ht="15" customHeight="1" x14ac:dyDescent="0.25">
      <c r="B10" s="111" t="s">
        <v>18</v>
      </c>
      <c r="C10" s="207" t="s">
        <v>6</v>
      </c>
      <c r="D10" s="198" t="s">
        <v>6</v>
      </c>
      <c r="E10" s="199" t="s">
        <v>6</v>
      </c>
    </row>
    <row r="11" spans="1:9" ht="15" customHeight="1" x14ac:dyDescent="0.25">
      <c r="B11" s="3" t="s">
        <v>7</v>
      </c>
      <c r="C11" s="206" t="s">
        <v>6</v>
      </c>
      <c r="D11" s="196" t="s">
        <v>6</v>
      </c>
      <c r="E11" s="197" t="s">
        <v>6</v>
      </c>
    </row>
    <row r="12" spans="1:9" ht="15" customHeight="1" x14ac:dyDescent="0.25">
      <c r="A12" s="188"/>
      <c r="B12" s="111" t="s">
        <v>19</v>
      </c>
      <c r="C12" s="207">
        <v>176470</v>
      </c>
      <c r="D12" s="198">
        <v>277</v>
      </c>
      <c r="E12" s="199">
        <f>D12/C12*100</f>
        <v>0.15696718989063296</v>
      </c>
    </row>
    <row r="13" spans="1:9" ht="15" customHeight="1" x14ac:dyDescent="0.25">
      <c r="A13" s="188"/>
      <c r="B13" s="3" t="s">
        <v>20</v>
      </c>
      <c r="C13" s="206">
        <v>1781</v>
      </c>
      <c r="D13" s="196">
        <v>2</v>
      </c>
      <c r="E13" s="197">
        <f>D13/C13*100</f>
        <v>0.11229646266142618</v>
      </c>
    </row>
    <row r="14" spans="1:9" ht="15" customHeight="1" x14ac:dyDescent="0.25">
      <c r="B14" s="149" t="s">
        <v>28</v>
      </c>
      <c r="C14" s="208">
        <v>162799</v>
      </c>
      <c r="D14" s="200">
        <v>596</v>
      </c>
      <c r="E14" s="201">
        <f t="shared" ref="E14:E20" si="1">D14/C14*100</f>
        <v>0.36609561483792896</v>
      </c>
    </row>
    <row r="15" spans="1:9" ht="15" customHeight="1" x14ac:dyDescent="0.25">
      <c r="B15" s="3" t="s">
        <v>38</v>
      </c>
      <c r="C15" s="206">
        <v>843593</v>
      </c>
      <c r="D15" s="196">
        <v>1712</v>
      </c>
      <c r="E15" s="197">
        <f t="shared" si="1"/>
        <v>0.20294146584905279</v>
      </c>
    </row>
    <row r="16" spans="1:9" ht="15" customHeight="1" x14ac:dyDescent="0.25">
      <c r="B16" s="149" t="s">
        <v>21</v>
      </c>
      <c r="C16" s="208">
        <v>110014</v>
      </c>
      <c r="D16" s="200">
        <v>2080</v>
      </c>
      <c r="E16" s="201">
        <f t="shared" si="1"/>
        <v>1.8906684603777701</v>
      </c>
    </row>
    <row r="17" spans="1:17" ht="15" customHeight="1" x14ac:dyDescent="0.25">
      <c r="B17" s="3" t="s">
        <v>26</v>
      </c>
      <c r="C17" s="206">
        <v>34191</v>
      </c>
      <c r="D17" s="196">
        <v>63</v>
      </c>
      <c r="E17" s="197">
        <f t="shared" si="1"/>
        <v>0.18425901553040272</v>
      </c>
    </row>
    <row r="18" spans="1:17" ht="15" customHeight="1" x14ac:dyDescent="0.25">
      <c r="A18" s="188"/>
      <c r="B18" s="149" t="s">
        <v>34</v>
      </c>
      <c r="C18" s="208">
        <v>8223</v>
      </c>
      <c r="D18" s="200">
        <v>18</v>
      </c>
      <c r="E18" s="201">
        <f t="shared" si="1"/>
        <v>0.21889821233126594</v>
      </c>
    </row>
    <row r="19" spans="1:17" ht="15" customHeight="1" x14ac:dyDescent="0.25">
      <c r="B19" s="3" t="s">
        <v>23</v>
      </c>
      <c r="C19" s="206">
        <v>112523</v>
      </c>
      <c r="D19" s="196">
        <v>21</v>
      </c>
      <c r="E19" s="197">
        <f t="shared" si="1"/>
        <v>1.8662851150431467E-2</v>
      </c>
    </row>
    <row r="20" spans="1:17" ht="15" customHeight="1" x14ac:dyDescent="0.25">
      <c r="B20" s="149" t="s">
        <v>24</v>
      </c>
      <c r="C20" s="208">
        <v>11451</v>
      </c>
      <c r="D20" s="200">
        <v>1067</v>
      </c>
      <c r="E20" s="201">
        <f t="shared" si="1"/>
        <v>9.317963496637848</v>
      </c>
    </row>
    <row r="21" spans="1:17" ht="15" customHeight="1" x14ac:dyDescent="0.25">
      <c r="B21" s="3" t="s">
        <v>59</v>
      </c>
      <c r="C21" s="206" t="s">
        <v>6</v>
      </c>
      <c r="D21" s="196" t="s">
        <v>6</v>
      </c>
      <c r="E21" s="197" t="s">
        <v>6</v>
      </c>
    </row>
    <row r="22" spans="1:17" ht="15" customHeight="1" x14ac:dyDescent="0.25">
      <c r="B22" s="149" t="s">
        <v>25</v>
      </c>
      <c r="C22" s="208" t="s">
        <v>6</v>
      </c>
      <c r="D22" s="200" t="s">
        <v>6</v>
      </c>
      <c r="E22" s="201" t="s">
        <v>6</v>
      </c>
    </row>
    <row r="23" spans="1:17" ht="15" customHeight="1" x14ac:dyDescent="0.25">
      <c r="B23" s="3" t="s">
        <v>27</v>
      </c>
      <c r="C23" s="206">
        <v>13201</v>
      </c>
      <c r="D23" s="196">
        <v>18</v>
      </c>
      <c r="E23" s="197">
        <f>D23/C23*100</f>
        <v>0.13635330656768427</v>
      </c>
    </row>
    <row r="24" spans="1:17" ht="15" customHeight="1" x14ac:dyDescent="0.25">
      <c r="B24" s="149" t="s">
        <v>30</v>
      </c>
      <c r="C24" s="208">
        <v>159380</v>
      </c>
      <c r="D24" s="200">
        <v>2227</v>
      </c>
      <c r="E24" s="201">
        <f>D24/C24*100</f>
        <v>1.3972894968001004</v>
      </c>
    </row>
    <row r="25" spans="1:17" ht="15" customHeight="1" x14ac:dyDescent="0.25">
      <c r="A25" s="188"/>
      <c r="B25" s="3" t="s">
        <v>29</v>
      </c>
      <c r="C25" s="206">
        <v>64206</v>
      </c>
      <c r="D25" s="196">
        <v>65</v>
      </c>
      <c r="E25" s="197">
        <f>D25/C25*100</f>
        <v>0.10123664455035356</v>
      </c>
    </row>
    <row r="26" spans="1:17" ht="15" customHeight="1" x14ac:dyDescent="0.25">
      <c r="B26" s="149" t="s">
        <v>32</v>
      </c>
      <c r="C26" s="208">
        <v>41127</v>
      </c>
      <c r="D26" s="200">
        <v>2816</v>
      </c>
      <c r="E26" s="201">
        <f>D26/C26*100</f>
        <v>6.8470834245143095</v>
      </c>
    </row>
    <row r="27" spans="1:17" ht="15" customHeight="1" thickBot="1" x14ac:dyDescent="0.3">
      <c r="B27" s="117" t="s">
        <v>4</v>
      </c>
      <c r="C27" s="209" t="s">
        <v>6</v>
      </c>
      <c r="D27" s="202" t="s">
        <v>6</v>
      </c>
      <c r="E27" s="203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9</v>
      </c>
      <c r="B29" s="297" t="s">
        <v>116</v>
      </c>
      <c r="C29" s="298"/>
      <c r="D29" s="298"/>
      <c r="E29" s="298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10</v>
      </c>
      <c r="B30" s="309" t="s">
        <v>62</v>
      </c>
      <c r="C30" s="298"/>
      <c r="D30" s="298"/>
      <c r="E30" s="298"/>
    </row>
    <row r="31" spans="1:17" s="229" customFormat="1" ht="15" customHeight="1" x14ac:dyDescent="0.25">
      <c r="A31" s="270" t="s">
        <v>33</v>
      </c>
      <c r="B31" s="290" t="s">
        <v>128</v>
      </c>
      <c r="C31" s="291"/>
    </row>
    <row r="32" spans="1:17" s="265" customFormat="1" ht="15" customHeight="1" x14ac:dyDescent="0.25">
      <c r="A32" s="263" t="s">
        <v>2</v>
      </c>
      <c r="B32" s="292" t="s">
        <v>107</v>
      </c>
      <c r="C32" s="292"/>
      <c r="D32" s="235"/>
      <c r="E32" s="235"/>
      <c r="F32" s="235"/>
      <c r="G32" s="235"/>
      <c r="H32" s="264"/>
    </row>
    <row r="33" spans="2:4" x14ac:dyDescent="0.25">
      <c r="B33" s="42"/>
      <c r="C33" s="75"/>
      <c r="D33" s="42"/>
    </row>
    <row r="34" spans="2:4" x14ac:dyDescent="0.25">
      <c r="B34" s="42"/>
      <c r="C34" s="75"/>
      <c r="D34" s="42"/>
    </row>
    <row r="35" spans="2:4" x14ac:dyDescent="0.25">
      <c r="B35" s="42"/>
      <c r="C35" s="75"/>
      <c r="D35" s="42"/>
    </row>
    <row r="36" spans="2:4" x14ac:dyDescent="0.25">
      <c r="B36" s="42"/>
      <c r="C36" s="75"/>
      <c r="D36" s="42"/>
    </row>
    <row r="37" spans="2:4" x14ac:dyDescent="0.25">
      <c r="B37" s="42"/>
      <c r="C37" s="75"/>
      <c r="D37" s="42"/>
    </row>
    <row r="38" spans="2:4" x14ac:dyDescent="0.25">
      <c r="B38" s="42"/>
      <c r="C38" s="75"/>
      <c r="D38" s="42"/>
    </row>
    <row r="39" spans="2:4" x14ac:dyDescent="0.25">
      <c r="B39" s="42"/>
      <c r="C39" s="75"/>
      <c r="D39" s="42"/>
    </row>
    <row r="40" spans="2:4" x14ac:dyDescent="0.25">
      <c r="B40" s="42"/>
      <c r="C40" s="75"/>
      <c r="D40" s="42"/>
    </row>
    <row r="41" spans="2:4" x14ac:dyDescent="0.25">
      <c r="B41" s="42"/>
      <c r="C41" s="75"/>
      <c r="D41" s="42"/>
    </row>
    <row r="42" spans="2:4" x14ac:dyDescent="0.25">
      <c r="B42" s="42"/>
      <c r="C42" s="75"/>
      <c r="D42" s="42"/>
    </row>
    <row r="43" spans="2:4" x14ac:dyDescent="0.25">
      <c r="B43" s="42"/>
      <c r="C43" s="75"/>
      <c r="D43" s="42"/>
    </row>
    <row r="44" spans="2:4" x14ac:dyDescent="0.25">
      <c r="B44" s="42"/>
      <c r="C44" s="75"/>
      <c r="D44" s="42"/>
    </row>
    <row r="45" spans="2:4" x14ac:dyDescent="0.25">
      <c r="B45" s="42"/>
      <c r="C45" s="75"/>
      <c r="D45" s="42"/>
    </row>
  </sheetData>
  <sortState ref="B6:E27">
    <sortCondition ref="B5"/>
  </sortState>
  <mergeCells count="8">
    <mergeCell ref="B32:C32"/>
    <mergeCell ref="B31:C31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/>
    <hyperlink ref="B32" r:id="rId1" display="http://www.observatorioemigracao.pt/np4/6415"/>
    <hyperlink ref="B32:C32" r:id="rId2" display="ttp://www.observatorioemigracao.pt/np4/7785"/>
  </hyperlinks>
  <pageMargins left="0.25" right="0.25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12.7109375" style="218" customWidth="1"/>
    <col min="2" max="2" width="18.7109375" style="104" customWidth="1"/>
    <col min="3" max="5" width="18.7109375" style="12" customWidth="1"/>
    <col min="6" max="6" width="18.7109375" customWidth="1"/>
    <col min="7" max="9" width="18.7109375" style="104" customWidth="1"/>
    <col min="10" max="11" width="8.7109375" style="104" customWidth="1"/>
    <col min="12" max="16384" width="8.7109375" style="104"/>
  </cols>
  <sheetData>
    <row r="1" spans="1:15" ht="30" customHeight="1" x14ac:dyDescent="0.25">
      <c r="A1" s="47" t="s">
        <v>0</v>
      </c>
      <c r="B1" s="84" t="s">
        <v>1</v>
      </c>
      <c r="C1" s="13"/>
      <c r="D1" s="13"/>
      <c r="I1" s="59" t="s">
        <v>8</v>
      </c>
    </row>
    <row r="2" spans="1:15" ht="30" customHeight="1" thickBot="1" x14ac:dyDescent="0.3">
      <c r="B2" s="299" t="s">
        <v>88</v>
      </c>
      <c r="C2" s="299"/>
      <c r="D2" s="299"/>
      <c r="E2" s="299"/>
      <c r="F2" s="299"/>
      <c r="G2" s="299"/>
      <c r="H2" s="299"/>
      <c r="I2" s="299"/>
    </row>
    <row r="3" spans="1:15" ht="30" customHeight="1" x14ac:dyDescent="0.25">
      <c r="B3" s="313" t="s">
        <v>11</v>
      </c>
      <c r="C3" s="317" t="s">
        <v>106</v>
      </c>
      <c r="D3" s="318"/>
      <c r="E3" s="319"/>
      <c r="F3" s="317" t="s">
        <v>37</v>
      </c>
      <c r="G3" s="318"/>
      <c r="H3" s="318"/>
      <c r="I3" s="318"/>
    </row>
    <row r="4" spans="1:15" ht="45" customHeight="1" x14ac:dyDescent="0.25">
      <c r="B4" s="314"/>
      <c r="C4" s="236">
        <v>2019</v>
      </c>
      <c r="D4" s="77">
        <v>2018</v>
      </c>
      <c r="E4" s="237" t="s">
        <v>72</v>
      </c>
      <c r="F4" s="257">
        <v>2019</v>
      </c>
      <c r="G4" s="257">
        <v>2018</v>
      </c>
      <c r="H4" s="77" t="s">
        <v>73</v>
      </c>
      <c r="I4" s="77" t="s">
        <v>72</v>
      </c>
    </row>
    <row r="5" spans="1:15" ht="15" customHeight="1" x14ac:dyDescent="0.25">
      <c r="B5" s="67" t="s">
        <v>22</v>
      </c>
      <c r="C5" s="158">
        <v>128905</v>
      </c>
      <c r="D5" s="249">
        <v>112340</v>
      </c>
      <c r="E5" s="251">
        <f>(C5/D5*100)-100</f>
        <v>14.74541570233221</v>
      </c>
      <c r="F5" s="249">
        <v>760</v>
      </c>
      <c r="G5" s="249">
        <v>745</v>
      </c>
      <c r="H5" s="238">
        <f>F5-G5</f>
        <v>15</v>
      </c>
      <c r="I5" s="239">
        <f>(F5/G5*100)-100</f>
        <v>2.0134228187919518</v>
      </c>
    </row>
    <row r="6" spans="1:15" ht="15" customHeight="1" x14ac:dyDescent="0.25">
      <c r="B6" s="105" t="s">
        <v>5</v>
      </c>
      <c r="C6" s="159" t="s">
        <v>6</v>
      </c>
      <c r="D6" s="124" t="s">
        <v>6</v>
      </c>
      <c r="E6" s="252" t="s">
        <v>6</v>
      </c>
      <c r="F6" s="124" t="s">
        <v>6</v>
      </c>
      <c r="G6" s="124" t="s">
        <v>6</v>
      </c>
      <c r="H6" s="126" t="s">
        <v>6</v>
      </c>
      <c r="I6" s="240" t="s">
        <v>6</v>
      </c>
    </row>
    <row r="7" spans="1:15" ht="15" customHeight="1" x14ac:dyDescent="0.25">
      <c r="B7" s="67" t="s">
        <v>16</v>
      </c>
      <c r="C7" s="158">
        <v>127674</v>
      </c>
      <c r="D7" s="249">
        <v>80562</v>
      </c>
      <c r="E7" s="251">
        <f t="shared" ref="E7:E26" si="0">(C7/D7*100)-100</f>
        <v>58.479183734266769</v>
      </c>
      <c r="F7" s="249">
        <v>230</v>
      </c>
      <c r="G7" s="249">
        <v>216</v>
      </c>
      <c r="H7" s="238">
        <f t="shared" ref="H7:H26" si="1">F7-G7</f>
        <v>14</v>
      </c>
      <c r="I7" s="239">
        <f t="shared" ref="I7:I26" si="2">(F7/G7*100)-100</f>
        <v>6.4814814814814952</v>
      </c>
    </row>
    <row r="8" spans="1:15" ht="15" customHeight="1" x14ac:dyDescent="0.25">
      <c r="B8" s="105" t="s">
        <v>17</v>
      </c>
      <c r="C8" s="159">
        <v>10500</v>
      </c>
      <c r="D8" s="124">
        <v>9355</v>
      </c>
      <c r="E8" s="252">
        <f t="shared" si="0"/>
        <v>12.239444147514703</v>
      </c>
      <c r="F8" s="124">
        <v>3</v>
      </c>
      <c r="G8" s="124">
        <v>3</v>
      </c>
      <c r="H8" s="126">
        <f t="shared" si="1"/>
        <v>0</v>
      </c>
      <c r="I8" s="240">
        <f t="shared" si="2"/>
        <v>0</v>
      </c>
    </row>
    <row r="9" spans="1:15" ht="15" customHeight="1" x14ac:dyDescent="0.25">
      <c r="B9" s="3" t="s">
        <v>31</v>
      </c>
      <c r="C9" s="160">
        <v>36200</v>
      </c>
      <c r="D9" s="238">
        <v>37399</v>
      </c>
      <c r="E9" s="253">
        <f t="shared" si="0"/>
        <v>-3.2059680740126737</v>
      </c>
      <c r="F9" s="238">
        <v>272</v>
      </c>
      <c r="G9" s="238">
        <v>238</v>
      </c>
      <c r="H9" s="238">
        <f t="shared" si="1"/>
        <v>34</v>
      </c>
      <c r="I9" s="239">
        <f t="shared" si="2"/>
        <v>14.285714285714278</v>
      </c>
    </row>
    <row r="10" spans="1:15" ht="15" customHeight="1" x14ac:dyDescent="0.25">
      <c r="B10" s="111" t="s">
        <v>18</v>
      </c>
      <c r="C10" s="161" t="s">
        <v>6</v>
      </c>
      <c r="D10" s="126" t="s">
        <v>6</v>
      </c>
      <c r="E10" s="254" t="s">
        <v>6</v>
      </c>
      <c r="F10" s="126" t="s">
        <v>6</v>
      </c>
      <c r="G10" s="126" t="s">
        <v>6</v>
      </c>
      <c r="H10" s="126" t="s">
        <v>6</v>
      </c>
      <c r="I10" s="240" t="s">
        <v>6</v>
      </c>
    </row>
    <row r="11" spans="1:15" ht="15" customHeight="1" x14ac:dyDescent="0.25">
      <c r="B11" s="3" t="s">
        <v>7</v>
      </c>
      <c r="C11" s="160" t="s">
        <v>6</v>
      </c>
      <c r="D11" s="238" t="s">
        <v>6</v>
      </c>
      <c r="E11" s="253" t="s">
        <v>6</v>
      </c>
      <c r="F11" s="238" t="s">
        <v>6</v>
      </c>
      <c r="G11" s="238" t="s">
        <v>6</v>
      </c>
      <c r="H11" s="238" t="s">
        <v>6</v>
      </c>
      <c r="I11" s="239" t="s">
        <v>6</v>
      </c>
    </row>
    <row r="12" spans="1:15" ht="15" customHeight="1" x14ac:dyDescent="0.25">
      <c r="B12" s="111" t="s">
        <v>19</v>
      </c>
      <c r="C12" s="161">
        <v>176470</v>
      </c>
      <c r="D12" s="126">
        <v>105813</v>
      </c>
      <c r="E12" s="254">
        <f t="shared" si="0"/>
        <v>66.775348964682991</v>
      </c>
      <c r="F12" s="126">
        <v>277</v>
      </c>
      <c r="G12" s="126">
        <v>237</v>
      </c>
      <c r="H12" s="126">
        <f t="shared" si="1"/>
        <v>40</v>
      </c>
      <c r="I12" s="240">
        <f t="shared" si="2"/>
        <v>16.877637130801688</v>
      </c>
    </row>
    <row r="13" spans="1:15" ht="15" customHeight="1" x14ac:dyDescent="0.25">
      <c r="B13" s="3" t="s">
        <v>20</v>
      </c>
      <c r="C13" s="160">
        <v>1781</v>
      </c>
      <c r="D13" s="238">
        <v>2836</v>
      </c>
      <c r="E13" s="253">
        <f t="shared" si="0"/>
        <v>-37.200282087447114</v>
      </c>
      <c r="F13" s="238">
        <v>2</v>
      </c>
      <c r="G13" s="238">
        <v>11</v>
      </c>
      <c r="H13" s="238">
        <f t="shared" si="1"/>
        <v>-9</v>
      </c>
      <c r="I13" s="239">
        <f t="shared" si="2"/>
        <v>-81.818181818181813</v>
      </c>
    </row>
    <row r="14" spans="1:15" ht="15" customHeight="1" x14ac:dyDescent="0.25">
      <c r="B14" s="149" t="s">
        <v>28</v>
      </c>
      <c r="C14" s="162">
        <v>162799</v>
      </c>
      <c r="D14" s="241">
        <v>92501</v>
      </c>
      <c r="E14" s="255">
        <f t="shared" si="0"/>
        <v>75.997016248472988</v>
      </c>
      <c r="F14" s="241">
        <v>596</v>
      </c>
      <c r="G14" s="241">
        <v>377</v>
      </c>
      <c r="H14" s="241">
        <f t="shared" si="1"/>
        <v>219</v>
      </c>
      <c r="I14" s="242">
        <f t="shared" si="2"/>
        <v>58.090185676392565</v>
      </c>
    </row>
    <row r="15" spans="1:15" ht="15" customHeight="1" x14ac:dyDescent="0.25">
      <c r="B15" s="3" t="s">
        <v>38</v>
      </c>
      <c r="C15" s="160">
        <v>843593</v>
      </c>
      <c r="D15" s="238">
        <v>761901</v>
      </c>
      <c r="E15" s="253">
        <f t="shared" si="0"/>
        <v>10.722127940506709</v>
      </c>
      <c r="F15" s="238">
        <v>1712</v>
      </c>
      <c r="G15" s="238">
        <v>2031</v>
      </c>
      <c r="H15" s="238">
        <f t="shared" si="1"/>
        <v>-319</v>
      </c>
      <c r="I15" s="239">
        <f t="shared" si="2"/>
        <v>-15.706548498276703</v>
      </c>
    </row>
    <row r="16" spans="1:15" ht="15" customHeight="1" x14ac:dyDescent="0.25">
      <c r="B16" s="149" t="s">
        <v>21</v>
      </c>
      <c r="C16" s="162">
        <v>110014</v>
      </c>
      <c r="D16" s="241">
        <v>114274</v>
      </c>
      <c r="E16" s="255">
        <f t="shared" si="0"/>
        <v>-3.7278821079160593</v>
      </c>
      <c r="F16" s="241">
        <v>2080</v>
      </c>
      <c r="G16" s="241">
        <v>2429</v>
      </c>
      <c r="H16" s="241">
        <f t="shared" si="1"/>
        <v>-349</v>
      </c>
      <c r="I16" s="242">
        <f t="shared" si="2"/>
        <v>-14.36805269658295</v>
      </c>
      <c r="J16" s="217"/>
      <c r="K16" s="217"/>
      <c r="L16" s="217"/>
      <c r="M16" s="217"/>
      <c r="N16" s="217"/>
      <c r="O16" s="217"/>
    </row>
    <row r="17" spans="1:15" ht="15" customHeight="1" x14ac:dyDescent="0.25">
      <c r="B17" s="3" t="s">
        <v>26</v>
      </c>
      <c r="C17" s="160">
        <v>34191</v>
      </c>
      <c r="D17" s="238">
        <v>27852</v>
      </c>
      <c r="E17" s="253">
        <f t="shared" si="0"/>
        <v>22.759586385178807</v>
      </c>
      <c r="F17" s="238">
        <v>63</v>
      </c>
      <c r="G17" s="238">
        <v>61</v>
      </c>
      <c r="H17" s="238">
        <f t="shared" si="1"/>
        <v>2</v>
      </c>
      <c r="I17" s="239">
        <f t="shared" si="2"/>
        <v>3.2786885245901658</v>
      </c>
    </row>
    <row r="18" spans="1:15" ht="15" customHeight="1" x14ac:dyDescent="0.25">
      <c r="B18" s="149" t="s">
        <v>34</v>
      </c>
      <c r="C18" s="162">
        <v>8223</v>
      </c>
      <c r="D18" s="241">
        <v>8195</v>
      </c>
      <c r="E18" s="255">
        <f t="shared" si="0"/>
        <v>0.34167175106772163</v>
      </c>
      <c r="F18" s="241">
        <v>18</v>
      </c>
      <c r="G18" s="241">
        <v>14</v>
      </c>
      <c r="H18" s="241">
        <f t="shared" si="1"/>
        <v>4</v>
      </c>
      <c r="I18" s="242">
        <f t="shared" si="2"/>
        <v>28.571428571428584</v>
      </c>
    </row>
    <row r="19" spans="1:15" ht="15" customHeight="1" x14ac:dyDescent="0.25">
      <c r="B19" s="3" t="s">
        <v>23</v>
      </c>
      <c r="C19" s="160">
        <v>112523</v>
      </c>
      <c r="D19" s="238">
        <v>146605</v>
      </c>
      <c r="E19" s="253">
        <f t="shared" si="0"/>
        <v>-23.247501790525561</v>
      </c>
      <c r="F19" s="238">
        <v>21</v>
      </c>
      <c r="G19" s="238">
        <v>37</v>
      </c>
      <c r="H19" s="238">
        <f t="shared" si="1"/>
        <v>-16</v>
      </c>
      <c r="I19" s="239">
        <f t="shared" si="2"/>
        <v>-43.243243243243242</v>
      </c>
    </row>
    <row r="20" spans="1:15" ht="15" customHeight="1" x14ac:dyDescent="0.25">
      <c r="B20" s="149" t="s">
        <v>24</v>
      </c>
      <c r="C20" s="162">
        <v>11451</v>
      </c>
      <c r="D20" s="241">
        <v>11876</v>
      </c>
      <c r="E20" s="255">
        <f t="shared" si="0"/>
        <v>-3.5786460087571612</v>
      </c>
      <c r="F20" s="241">
        <v>1067</v>
      </c>
      <c r="G20" s="241">
        <v>1593</v>
      </c>
      <c r="H20" s="241">
        <f t="shared" si="1"/>
        <v>-526</v>
      </c>
      <c r="I20" s="242">
        <f t="shared" si="2"/>
        <v>-33.019460138104208</v>
      </c>
    </row>
    <row r="21" spans="1:15" ht="15" customHeight="1" x14ac:dyDescent="0.25">
      <c r="B21" s="3" t="s">
        <v>59</v>
      </c>
      <c r="C21" s="160" t="s">
        <v>6</v>
      </c>
      <c r="D21" s="238" t="s">
        <v>6</v>
      </c>
      <c r="E21" s="253" t="s">
        <v>6</v>
      </c>
      <c r="F21" s="238" t="s">
        <v>6</v>
      </c>
      <c r="G21" s="238" t="s">
        <v>6</v>
      </c>
      <c r="H21" s="238" t="s">
        <v>6</v>
      </c>
      <c r="I21" s="239" t="s">
        <v>6</v>
      </c>
    </row>
    <row r="22" spans="1:15" ht="15" customHeight="1" x14ac:dyDescent="0.25">
      <c r="B22" s="149" t="s">
        <v>25</v>
      </c>
      <c r="C22" s="162" t="s">
        <v>6</v>
      </c>
      <c r="D22" s="241" t="s">
        <v>6</v>
      </c>
      <c r="E22" s="255" t="s">
        <v>6</v>
      </c>
      <c r="F22" s="241" t="s">
        <v>6</v>
      </c>
      <c r="G22" s="241" t="s">
        <v>6</v>
      </c>
      <c r="H22" s="241" t="s">
        <v>6</v>
      </c>
      <c r="I22" s="242" t="s">
        <v>6</v>
      </c>
    </row>
    <row r="23" spans="1:15" ht="15" customHeight="1" x14ac:dyDescent="0.25">
      <c r="B23" s="3" t="s">
        <v>27</v>
      </c>
      <c r="C23" s="160">
        <v>13201</v>
      </c>
      <c r="D23" s="238">
        <v>10361</v>
      </c>
      <c r="E23" s="253">
        <f t="shared" si="0"/>
        <v>27.410481613743841</v>
      </c>
      <c r="F23" s="238">
        <v>18</v>
      </c>
      <c r="G23" s="238">
        <v>12</v>
      </c>
      <c r="H23" s="238">
        <f t="shared" si="1"/>
        <v>6</v>
      </c>
      <c r="I23" s="239">
        <f t="shared" si="2"/>
        <v>50</v>
      </c>
    </row>
    <row r="24" spans="1:15" ht="15" customHeight="1" x14ac:dyDescent="0.25">
      <c r="B24" s="149" t="s">
        <v>30</v>
      </c>
      <c r="C24" s="162">
        <v>159380</v>
      </c>
      <c r="D24" s="241">
        <v>157023</v>
      </c>
      <c r="E24" s="255">
        <f t="shared" si="0"/>
        <v>1.501053985721839</v>
      </c>
      <c r="F24" s="241">
        <v>2227</v>
      </c>
      <c r="G24" s="241">
        <v>1906</v>
      </c>
      <c r="H24" s="241">
        <f t="shared" si="1"/>
        <v>321</v>
      </c>
      <c r="I24" s="242">
        <f t="shared" si="2"/>
        <v>16.841552990556139</v>
      </c>
    </row>
    <row r="25" spans="1:15" ht="15" customHeight="1" x14ac:dyDescent="0.25">
      <c r="B25" s="3" t="s">
        <v>29</v>
      </c>
      <c r="C25" s="160">
        <v>64206</v>
      </c>
      <c r="D25" s="238">
        <v>63818</v>
      </c>
      <c r="E25" s="253">
        <f t="shared" si="0"/>
        <v>0.60797894011092524</v>
      </c>
      <c r="F25" s="238">
        <v>65</v>
      </c>
      <c r="G25" s="238">
        <v>76</v>
      </c>
      <c r="H25" s="238">
        <f t="shared" si="1"/>
        <v>-11</v>
      </c>
      <c r="I25" s="239">
        <f t="shared" si="2"/>
        <v>-14.473684210526315</v>
      </c>
    </row>
    <row r="26" spans="1:15" ht="15" customHeight="1" x14ac:dyDescent="0.25">
      <c r="B26" s="149" t="s">
        <v>32</v>
      </c>
      <c r="C26" s="162">
        <v>41127</v>
      </c>
      <c r="D26" s="241">
        <v>42493</v>
      </c>
      <c r="E26" s="255">
        <f t="shared" si="0"/>
        <v>-3.2146471183489069</v>
      </c>
      <c r="F26" s="241">
        <v>2816</v>
      </c>
      <c r="G26" s="241">
        <v>3285</v>
      </c>
      <c r="H26" s="241">
        <f t="shared" si="1"/>
        <v>-469</v>
      </c>
      <c r="I26" s="242">
        <f t="shared" si="2"/>
        <v>-14.277016742770172</v>
      </c>
    </row>
    <row r="27" spans="1:15" ht="15" customHeight="1" thickBot="1" x14ac:dyDescent="0.3">
      <c r="B27" s="117" t="s">
        <v>4</v>
      </c>
      <c r="C27" s="163" t="s">
        <v>6</v>
      </c>
      <c r="D27" s="243" t="s">
        <v>6</v>
      </c>
      <c r="E27" s="256" t="s">
        <v>6</v>
      </c>
      <c r="F27" s="243" t="s">
        <v>6</v>
      </c>
      <c r="G27" s="243" t="s">
        <v>6</v>
      </c>
      <c r="H27" s="243" t="s">
        <v>6</v>
      </c>
      <c r="I27" s="120" t="s">
        <v>6</v>
      </c>
    </row>
    <row r="28" spans="1:15" ht="15" customHeight="1" x14ac:dyDescent="0.25">
      <c r="B28" s="4"/>
      <c r="C28" s="5"/>
      <c r="D28" s="5"/>
      <c r="E28" s="5"/>
    </row>
    <row r="29" spans="1:15" ht="15" customHeight="1" x14ac:dyDescent="0.25">
      <c r="A29" s="219" t="s">
        <v>9</v>
      </c>
      <c r="B29" s="297" t="s">
        <v>117</v>
      </c>
      <c r="C29" s="297"/>
      <c r="D29" s="297"/>
      <c r="E29" s="297"/>
      <c r="F29" s="297"/>
      <c r="G29" s="297"/>
      <c r="H29" s="297"/>
      <c r="I29" s="297"/>
      <c r="J29" s="5"/>
      <c r="K29" s="5"/>
      <c r="L29"/>
      <c r="M29"/>
      <c r="N29"/>
      <c r="O29"/>
    </row>
    <row r="30" spans="1:15" ht="75" customHeight="1" x14ac:dyDescent="0.25">
      <c r="A30" s="219" t="s">
        <v>10</v>
      </c>
      <c r="B30" s="309" t="s">
        <v>74</v>
      </c>
      <c r="C30" s="309"/>
      <c r="D30" s="309"/>
      <c r="E30" s="309"/>
      <c r="F30" s="309"/>
      <c r="G30" s="309"/>
      <c r="H30" s="309"/>
      <c r="I30" s="309"/>
    </row>
    <row r="31" spans="1:15" s="229" customFormat="1" ht="15" customHeight="1" x14ac:dyDescent="0.25">
      <c r="A31" s="270" t="s">
        <v>33</v>
      </c>
      <c r="B31" s="290" t="s">
        <v>128</v>
      </c>
      <c r="C31" s="291"/>
    </row>
    <row r="32" spans="1:15" s="265" customFormat="1" ht="15" customHeight="1" x14ac:dyDescent="0.25">
      <c r="A32" s="263" t="s">
        <v>2</v>
      </c>
      <c r="B32" s="292" t="s">
        <v>107</v>
      </c>
      <c r="C32" s="292"/>
      <c r="D32" s="235"/>
      <c r="E32" s="235"/>
      <c r="F32" s="235"/>
      <c r="G32" s="235"/>
      <c r="H32" s="264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8">
    <mergeCell ref="B32:C32"/>
    <mergeCell ref="B2:I2"/>
    <mergeCell ref="B29:I29"/>
    <mergeCell ref="B30:I30"/>
    <mergeCell ref="B31:C31"/>
    <mergeCell ref="B3:B4"/>
    <mergeCell ref="C3:E3"/>
    <mergeCell ref="F3:I3"/>
  </mergeCells>
  <hyperlinks>
    <hyperlink ref="I1" location="Índice!A1" display="[índice Ç]"/>
    <hyperlink ref="B32" r:id="rId1" display="http://www.observatorioemigracao.pt/np4/6415"/>
    <hyperlink ref="B32:C32" r:id="rId2" display="ttp://www.observatorioemigracao.pt/np4/7785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31" t="s">
        <v>71</v>
      </c>
      <c r="B1" s="84" t="s">
        <v>1</v>
      </c>
      <c r="C1" s="132"/>
      <c r="D1" s="132"/>
      <c r="E1" s="133"/>
      <c r="F1" s="133"/>
      <c r="G1" s="133"/>
      <c r="H1" s="59" t="s">
        <v>8</v>
      </c>
      <c r="I1" s="133"/>
    </row>
    <row r="2" spans="1:9" ht="30" customHeight="1" thickBot="1" x14ac:dyDescent="0.3">
      <c r="A2" s="134"/>
      <c r="B2" s="334" t="s">
        <v>89</v>
      </c>
      <c r="C2" s="334"/>
      <c r="D2" s="334"/>
      <c r="E2" s="335"/>
      <c r="F2" s="331"/>
      <c r="G2" s="331"/>
      <c r="H2" s="331"/>
      <c r="I2" s="134"/>
    </row>
    <row r="3" spans="1:9" ht="30" customHeight="1" x14ac:dyDescent="0.25">
      <c r="A3" s="134"/>
      <c r="B3" s="313" t="s">
        <v>11</v>
      </c>
      <c r="C3" s="322" t="s">
        <v>14</v>
      </c>
      <c r="D3" s="324" t="s">
        <v>48</v>
      </c>
      <c r="E3" s="337"/>
      <c r="F3" s="317" t="s">
        <v>49</v>
      </c>
      <c r="G3" s="338"/>
      <c r="H3" s="338"/>
      <c r="I3" s="134"/>
    </row>
    <row r="4" spans="1:9" ht="45" customHeight="1" x14ac:dyDescent="0.25">
      <c r="A4" s="134"/>
      <c r="B4" s="314"/>
      <c r="C4" s="336"/>
      <c r="D4" s="68" t="s">
        <v>3</v>
      </c>
      <c r="E4" s="69" t="s">
        <v>45</v>
      </c>
      <c r="F4" s="68" t="s">
        <v>3</v>
      </c>
      <c r="G4" s="69" t="s">
        <v>45</v>
      </c>
      <c r="H4" s="77" t="s">
        <v>50</v>
      </c>
      <c r="I4" s="31"/>
    </row>
    <row r="5" spans="1:9" x14ac:dyDescent="0.25">
      <c r="A5" s="134"/>
      <c r="B5" s="67" t="s">
        <v>22</v>
      </c>
      <c r="C5" s="215">
        <v>83186719</v>
      </c>
      <c r="D5" s="87">
        <v>11228300</v>
      </c>
      <c r="E5" s="81">
        <f t="shared" ref="E5" si="0">D5/C5*100</f>
        <v>13.497707488619668</v>
      </c>
      <c r="F5" s="158">
        <v>138410</v>
      </c>
      <c r="G5" s="81">
        <f>F5/C5*100</f>
        <v>0.16638473263983403</v>
      </c>
      <c r="H5" s="81">
        <f>F5/D5*100</f>
        <v>1.2326888309004924</v>
      </c>
      <c r="I5" s="31"/>
    </row>
    <row r="6" spans="1:9" x14ac:dyDescent="0.25">
      <c r="A6" s="134"/>
      <c r="B6" s="105" t="s">
        <v>5</v>
      </c>
      <c r="C6" s="106" t="s">
        <v>6</v>
      </c>
      <c r="D6" s="107" t="s">
        <v>6</v>
      </c>
      <c r="E6" s="108" t="s">
        <v>6</v>
      </c>
      <c r="F6" s="159" t="s">
        <v>6</v>
      </c>
      <c r="G6" s="108" t="s">
        <v>6</v>
      </c>
      <c r="H6" s="108" t="s">
        <v>6</v>
      </c>
      <c r="I6" s="31"/>
    </row>
    <row r="7" spans="1:9" x14ac:dyDescent="0.25">
      <c r="A7" s="189"/>
      <c r="B7" s="67" t="s">
        <v>16</v>
      </c>
      <c r="C7" s="85" t="s">
        <v>6</v>
      </c>
      <c r="D7" s="87" t="s">
        <v>6</v>
      </c>
      <c r="E7" s="81" t="s">
        <v>6</v>
      </c>
      <c r="F7" s="158" t="s">
        <v>6</v>
      </c>
      <c r="G7" s="81" t="s">
        <v>6</v>
      </c>
      <c r="H7" s="81" t="s">
        <v>6</v>
      </c>
      <c r="I7" s="31"/>
    </row>
    <row r="8" spans="1:9" x14ac:dyDescent="0.25">
      <c r="A8" s="134"/>
      <c r="B8" s="105" t="s">
        <v>17</v>
      </c>
      <c r="C8" s="106">
        <v>8858775</v>
      </c>
      <c r="D8" s="107">
        <v>1438923</v>
      </c>
      <c r="E8" s="108">
        <f t="shared" ref="E8:E26" si="1">D8/C8*100</f>
        <v>16.242911689257262</v>
      </c>
      <c r="F8" s="159">
        <v>3789</v>
      </c>
      <c r="G8" s="108">
        <f>F8/C8*100</f>
        <v>4.2771150638773424E-2</v>
      </c>
      <c r="H8" s="108">
        <f>F8/D8*100</f>
        <v>0.26332194286977134</v>
      </c>
      <c r="I8" s="31"/>
    </row>
    <row r="9" spans="1:9" x14ac:dyDescent="0.25">
      <c r="A9" s="134"/>
      <c r="B9" s="3" t="s">
        <v>31</v>
      </c>
      <c r="C9" s="86">
        <v>11455519</v>
      </c>
      <c r="D9" s="88">
        <v>1413750</v>
      </c>
      <c r="E9" s="82">
        <f t="shared" si="1"/>
        <v>12.341212999603075</v>
      </c>
      <c r="F9" s="160">
        <v>47465</v>
      </c>
      <c r="G9" s="82">
        <f>F9/C9*100</f>
        <v>0.41434176836509984</v>
      </c>
      <c r="H9" s="82">
        <f>F9/D9*100</f>
        <v>3.3573828470380191</v>
      </c>
      <c r="I9" s="31"/>
    </row>
    <row r="10" spans="1:9" x14ac:dyDescent="0.25">
      <c r="A10" s="134"/>
      <c r="B10" s="111" t="s">
        <v>18</v>
      </c>
      <c r="C10" s="112" t="s">
        <v>6</v>
      </c>
      <c r="D10" s="113" t="s">
        <v>6</v>
      </c>
      <c r="E10" s="114" t="s">
        <v>6</v>
      </c>
      <c r="F10" s="161" t="s">
        <v>6</v>
      </c>
      <c r="G10" s="114" t="s">
        <v>6</v>
      </c>
      <c r="H10" s="114" t="s">
        <v>6</v>
      </c>
      <c r="I10" s="31"/>
    </row>
    <row r="11" spans="1:9" x14ac:dyDescent="0.25">
      <c r="A11" s="134"/>
      <c r="B11" s="3" t="s">
        <v>7</v>
      </c>
      <c r="C11" s="86" t="s">
        <v>6</v>
      </c>
      <c r="D11" s="88" t="s">
        <v>6</v>
      </c>
      <c r="E11" s="82" t="s">
        <v>6</v>
      </c>
      <c r="F11" s="160" t="s">
        <v>6</v>
      </c>
      <c r="G11" s="82" t="s">
        <v>6</v>
      </c>
      <c r="H11" s="82" t="s">
        <v>6</v>
      </c>
      <c r="I11" s="31"/>
    </row>
    <row r="12" spans="1:9" x14ac:dyDescent="0.25">
      <c r="A12" s="134"/>
      <c r="B12" s="111" t="s">
        <v>19</v>
      </c>
      <c r="C12" s="112">
        <v>34460060</v>
      </c>
      <c r="D12" s="113">
        <v>2425190</v>
      </c>
      <c r="E12" s="114">
        <f t="shared" si="1"/>
        <v>7.0376836256234032</v>
      </c>
      <c r="F12" s="161">
        <v>25855</v>
      </c>
      <c r="G12" s="114">
        <f t="shared" ref="G12:G26" si="2">F12/C12*100</f>
        <v>7.5028888516154649E-2</v>
      </c>
      <c r="H12" s="114">
        <f t="shared" ref="H12:H26" si="3">F12/D12*100</f>
        <v>1.0661020373661445</v>
      </c>
      <c r="I12" s="31"/>
    </row>
    <row r="13" spans="1:9" x14ac:dyDescent="0.25">
      <c r="A13" s="134"/>
      <c r="B13" s="3" t="s">
        <v>20</v>
      </c>
      <c r="C13" s="86">
        <v>5806081</v>
      </c>
      <c r="D13" s="88">
        <v>525898</v>
      </c>
      <c r="E13" s="82">
        <f t="shared" si="1"/>
        <v>9.0577103557459857</v>
      </c>
      <c r="F13" s="160">
        <v>2806</v>
      </c>
      <c r="G13" s="82">
        <f t="shared" si="2"/>
        <v>4.832864026526671E-2</v>
      </c>
      <c r="H13" s="82">
        <f t="shared" si="3"/>
        <v>0.53356354274022721</v>
      </c>
      <c r="I13" s="31"/>
    </row>
    <row r="14" spans="1:9" x14ac:dyDescent="0.25">
      <c r="A14" s="134"/>
      <c r="B14" s="149" t="s">
        <v>28</v>
      </c>
      <c r="C14" s="152">
        <v>47026208</v>
      </c>
      <c r="D14" s="150">
        <v>5036878</v>
      </c>
      <c r="E14" s="153">
        <f t="shared" si="1"/>
        <v>10.710789183767485</v>
      </c>
      <c r="F14" s="162">
        <v>93440</v>
      </c>
      <c r="G14" s="153">
        <f t="shared" si="2"/>
        <v>0.19869771341121104</v>
      </c>
      <c r="H14" s="153">
        <f t="shared" si="3"/>
        <v>1.8551173961330807</v>
      </c>
      <c r="I14" s="31"/>
    </row>
    <row r="15" spans="1:9" x14ac:dyDescent="0.25">
      <c r="A15" s="134"/>
      <c r="B15" s="3" t="s">
        <v>38</v>
      </c>
      <c r="C15" s="86">
        <v>320372002</v>
      </c>
      <c r="D15" s="88">
        <v>22415312</v>
      </c>
      <c r="E15" s="82">
        <f t="shared" si="1"/>
        <v>6.9966513490776263</v>
      </c>
      <c r="F15" s="160">
        <v>48158</v>
      </c>
      <c r="G15" s="82">
        <f t="shared" si="2"/>
        <v>1.5031900321926382E-2</v>
      </c>
      <c r="H15" s="82">
        <f t="shared" si="3"/>
        <v>0.214844210064977</v>
      </c>
      <c r="I15" s="31"/>
    </row>
    <row r="16" spans="1:9" x14ac:dyDescent="0.25">
      <c r="A16" s="134"/>
      <c r="B16" s="149" t="s">
        <v>21</v>
      </c>
      <c r="C16" s="152">
        <v>66977703</v>
      </c>
      <c r="D16" s="150">
        <v>4978100</v>
      </c>
      <c r="E16" s="153">
        <f t="shared" si="1"/>
        <v>7.432473460608227</v>
      </c>
      <c r="F16" s="162">
        <v>546000</v>
      </c>
      <c r="G16" s="153">
        <f t="shared" si="2"/>
        <v>0.81519666328360063</v>
      </c>
      <c r="H16" s="153">
        <f t="shared" si="3"/>
        <v>10.968040015266869</v>
      </c>
      <c r="I16" s="31"/>
    </row>
    <row r="17" spans="1:9" x14ac:dyDescent="0.25">
      <c r="A17" s="134"/>
      <c r="B17" s="3" t="s">
        <v>26</v>
      </c>
      <c r="C17" s="86">
        <v>17282163</v>
      </c>
      <c r="D17" s="88">
        <v>1110859</v>
      </c>
      <c r="E17" s="82">
        <f t="shared" si="1"/>
        <v>6.4277775877938428</v>
      </c>
      <c r="F17" s="160">
        <v>22398</v>
      </c>
      <c r="G17" s="82">
        <f t="shared" si="2"/>
        <v>0.12960183282613411</v>
      </c>
      <c r="H17" s="82">
        <f t="shared" si="3"/>
        <v>2.0162774933632441</v>
      </c>
      <c r="I17" s="31"/>
    </row>
    <row r="18" spans="1:9" x14ac:dyDescent="0.25">
      <c r="A18" s="134"/>
      <c r="B18" s="149" t="s">
        <v>34</v>
      </c>
      <c r="C18" s="152">
        <v>4761865</v>
      </c>
      <c r="D18" s="150">
        <v>607408</v>
      </c>
      <c r="E18" s="153">
        <f t="shared" si="1"/>
        <v>12.755674509882159</v>
      </c>
      <c r="F18" s="162">
        <v>4807</v>
      </c>
      <c r="G18" s="153">
        <f t="shared" si="2"/>
        <v>0.10094784291448833</v>
      </c>
      <c r="H18" s="153">
        <f t="shared" si="3"/>
        <v>0.7913955693701763</v>
      </c>
      <c r="I18" s="31"/>
    </row>
    <row r="19" spans="1:9" x14ac:dyDescent="0.25">
      <c r="A19" s="134"/>
      <c r="B19" s="3" t="s">
        <v>23</v>
      </c>
      <c r="C19" s="86">
        <v>60433360</v>
      </c>
      <c r="D19" s="88">
        <v>5306548</v>
      </c>
      <c r="E19" s="82">
        <f t="shared" si="1"/>
        <v>8.7808256896522057</v>
      </c>
      <c r="F19" s="160">
        <v>6845</v>
      </c>
      <c r="G19" s="82">
        <f t="shared" si="2"/>
        <v>1.132652561432957E-2</v>
      </c>
      <c r="H19" s="82">
        <f t="shared" si="3"/>
        <v>0.12899157795237129</v>
      </c>
      <c r="I19" s="31"/>
    </row>
    <row r="20" spans="1:9" x14ac:dyDescent="0.25">
      <c r="A20" s="134"/>
      <c r="B20" s="149" t="s">
        <v>24</v>
      </c>
      <c r="C20" s="152">
        <v>613900</v>
      </c>
      <c r="D20" s="150">
        <v>291500</v>
      </c>
      <c r="E20" s="153">
        <f t="shared" si="1"/>
        <v>47.483303469620459</v>
      </c>
      <c r="F20" s="162">
        <v>95500</v>
      </c>
      <c r="G20" s="153">
        <f t="shared" si="2"/>
        <v>15.556279524352501</v>
      </c>
      <c r="H20" s="153">
        <f t="shared" si="3"/>
        <v>32.761578044596909</v>
      </c>
      <c r="I20" s="31"/>
    </row>
    <row r="21" spans="1:9" x14ac:dyDescent="0.25">
      <c r="A21" s="134"/>
      <c r="B21" s="3" t="s">
        <v>59</v>
      </c>
      <c r="C21" s="86">
        <v>650834</v>
      </c>
      <c r="D21" s="88">
        <v>75249</v>
      </c>
      <c r="E21" s="82">
        <f t="shared" si="1"/>
        <v>11.561934379580661</v>
      </c>
      <c r="F21" s="160">
        <v>9024</v>
      </c>
      <c r="G21" s="82">
        <f t="shared" si="2"/>
        <v>1.3865286693688406</v>
      </c>
      <c r="H21" s="82">
        <f t="shared" si="3"/>
        <v>11.992185942670334</v>
      </c>
      <c r="I21" s="31"/>
    </row>
    <row r="22" spans="1:9" x14ac:dyDescent="0.25">
      <c r="A22" s="134"/>
      <c r="B22" s="149" t="s">
        <v>25</v>
      </c>
      <c r="C22" s="152">
        <v>26899105</v>
      </c>
      <c r="D22" s="150">
        <v>142315</v>
      </c>
      <c r="E22" s="153">
        <f t="shared" si="1"/>
        <v>0.52906964748455387</v>
      </c>
      <c r="F22" s="162">
        <v>5560</v>
      </c>
      <c r="G22" s="153">
        <f t="shared" si="2"/>
        <v>2.0669832695177033E-2</v>
      </c>
      <c r="H22" s="153">
        <f t="shared" si="3"/>
        <v>3.906826406211573</v>
      </c>
      <c r="I22" s="31"/>
    </row>
    <row r="23" spans="1:9" x14ac:dyDescent="0.25">
      <c r="A23" s="134"/>
      <c r="B23" s="3" t="s">
        <v>27</v>
      </c>
      <c r="C23" s="86">
        <v>5328213</v>
      </c>
      <c r="D23" s="88">
        <v>584234</v>
      </c>
      <c r="E23" s="82">
        <f t="shared" si="1"/>
        <v>10.964914503230258</v>
      </c>
      <c r="F23" s="160">
        <v>4699</v>
      </c>
      <c r="G23" s="82">
        <f t="shared" si="2"/>
        <v>8.8190918793974643E-2</v>
      </c>
      <c r="H23" s="82">
        <f t="shared" si="3"/>
        <v>0.80430101637357643</v>
      </c>
      <c r="I23" s="31"/>
    </row>
    <row r="24" spans="1:9" x14ac:dyDescent="0.25">
      <c r="A24" s="134"/>
      <c r="B24" s="149" t="s">
        <v>30</v>
      </c>
      <c r="C24" s="152">
        <v>66006000</v>
      </c>
      <c r="D24" s="150">
        <v>6227000</v>
      </c>
      <c r="E24" s="153">
        <f t="shared" si="1"/>
        <v>9.4339908493167286</v>
      </c>
      <c r="F24" s="162">
        <v>251000</v>
      </c>
      <c r="G24" s="153">
        <f t="shared" si="2"/>
        <v>0.38026846044299006</v>
      </c>
      <c r="H24" s="153">
        <f>F24/D24*100</f>
        <v>4.0308334671591455</v>
      </c>
      <c r="I24" s="31"/>
    </row>
    <row r="25" spans="1:9" x14ac:dyDescent="0.25">
      <c r="A25" s="134"/>
      <c r="B25" s="3" t="s">
        <v>29</v>
      </c>
      <c r="C25" s="86">
        <v>10327589</v>
      </c>
      <c r="D25" s="88">
        <v>940580</v>
      </c>
      <c r="E25" s="82">
        <f t="shared" si="1"/>
        <v>9.1074499575844854</v>
      </c>
      <c r="F25" s="160">
        <v>3101</v>
      </c>
      <c r="G25" s="82">
        <f t="shared" si="2"/>
        <v>3.0026369174838387E-2</v>
      </c>
      <c r="H25" s="82">
        <f t="shared" si="3"/>
        <v>0.32969019115864678</v>
      </c>
      <c r="I25" s="31"/>
    </row>
    <row r="26" spans="1:9" x14ac:dyDescent="0.25">
      <c r="A26" s="134"/>
      <c r="B26" s="149" t="s">
        <v>32</v>
      </c>
      <c r="C26" s="152">
        <v>8606033</v>
      </c>
      <c r="D26" s="150">
        <v>2175375</v>
      </c>
      <c r="E26" s="153">
        <f t="shared" si="1"/>
        <v>25.277325801562693</v>
      </c>
      <c r="F26" s="162">
        <v>260100</v>
      </c>
      <c r="G26" s="153">
        <f t="shared" si="2"/>
        <v>3.0222984271615041</v>
      </c>
      <c r="H26" s="153">
        <f t="shared" si="3"/>
        <v>11.956559213928633</v>
      </c>
      <c r="I26" s="31"/>
    </row>
    <row r="27" spans="1:9" ht="15.75" thickBot="1" x14ac:dyDescent="0.3">
      <c r="A27" s="134"/>
      <c r="B27" s="117" t="s">
        <v>4</v>
      </c>
      <c r="C27" s="118" t="s">
        <v>6</v>
      </c>
      <c r="D27" s="119" t="s">
        <v>6</v>
      </c>
      <c r="E27" s="120" t="s">
        <v>6</v>
      </c>
      <c r="F27" s="163" t="s">
        <v>6</v>
      </c>
      <c r="G27" s="120" t="s">
        <v>6</v>
      </c>
      <c r="H27" s="120" t="s">
        <v>6</v>
      </c>
      <c r="I27" s="31"/>
    </row>
    <row r="28" spans="1:9" x14ac:dyDescent="0.25">
      <c r="A28" s="134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9</v>
      </c>
      <c r="B29" s="293" t="s">
        <v>122</v>
      </c>
      <c r="C29" s="294"/>
      <c r="D29" s="294"/>
      <c r="E29" s="294"/>
      <c r="F29" s="294"/>
      <c r="G29" s="294"/>
      <c r="H29" s="294"/>
      <c r="I29" s="5"/>
    </row>
    <row r="30" spans="1:9" ht="60" customHeight="1" x14ac:dyDescent="0.25">
      <c r="A30" s="43" t="s">
        <v>10</v>
      </c>
      <c r="B30" s="333" t="s">
        <v>63</v>
      </c>
      <c r="C30" s="333"/>
      <c r="D30" s="333"/>
      <c r="E30" s="333"/>
      <c r="F30" s="294"/>
      <c r="G30" s="294"/>
      <c r="H30" s="294"/>
      <c r="I30" s="31"/>
    </row>
    <row r="31" spans="1:9" s="229" customFormat="1" ht="15" customHeight="1" x14ac:dyDescent="0.25">
      <c r="A31" s="270" t="s">
        <v>33</v>
      </c>
      <c r="B31" s="290" t="s">
        <v>128</v>
      </c>
      <c r="C31" s="291"/>
    </row>
    <row r="32" spans="1:9" s="265" customFormat="1" ht="15" customHeight="1" x14ac:dyDescent="0.25">
      <c r="A32" s="263" t="s">
        <v>2</v>
      </c>
      <c r="B32" s="292" t="s">
        <v>107</v>
      </c>
      <c r="C32" s="292"/>
      <c r="D32" s="235"/>
      <c r="E32" s="235"/>
      <c r="F32" s="235"/>
      <c r="G32" s="235"/>
      <c r="H32" s="264"/>
    </row>
  </sheetData>
  <sortState ref="B6:H27">
    <sortCondition ref="B5"/>
  </sortState>
  <mergeCells count="9">
    <mergeCell ref="B32:C32"/>
    <mergeCell ref="B31:C31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/>
    <hyperlink ref="B32" r:id="rId1" display="http://www.observatorioemigracao.pt/np4/6415"/>
    <hyperlink ref="B32:C32" r:id="rId2" display="ttp://www.observatorioemigracao.pt/np4/7785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8</vt:i4>
      </vt:variant>
    </vt:vector>
  </HeadingPairs>
  <TitlesOfParts>
    <vt:vector size="30" baseType="lpstr">
      <vt:lpstr>Índice</vt:lpstr>
      <vt:lpstr>Quadro 2.1</vt:lpstr>
      <vt:lpstr>Quadro 2.2</vt:lpstr>
      <vt:lpstr>Quadro 2.3</vt:lpstr>
      <vt:lpstr>Quadro 2.4</vt:lpstr>
      <vt:lpstr>Quadro 2.5</vt:lpstr>
      <vt:lpstr>Quadro 2.6</vt:lpstr>
      <vt:lpstr>Quadro 2.7</vt:lpstr>
      <vt:lpstr>Quadro 2.8</vt:lpstr>
      <vt:lpstr>Quadro 2.9</vt:lpstr>
      <vt:lpstr>Quadro 2.10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Gráfico 2.8</vt:lpstr>
      <vt:lpstr>Gráfico 2.9</vt:lpstr>
      <vt:lpstr>Gráfico 2.10</vt:lpstr>
      <vt:lpstr>Gráfico 2.11</vt:lpstr>
      <vt:lpstr>Índice!Print_Titles</vt:lpstr>
      <vt:lpstr>'Quadro 2.1'!Print_Titles</vt:lpstr>
      <vt:lpstr>'Quadro 2.2'!Print_Titles</vt:lpstr>
      <vt:lpstr>'Quadro 2.3'!Print_Titles</vt:lpstr>
      <vt:lpstr>'Quadro 2.4'!Print_Titles</vt:lpstr>
      <vt:lpstr>'Quadro 2.5'!Print_Titles</vt:lpstr>
      <vt:lpstr>'Quadro 2.7'!Print_Titles</vt:lpstr>
      <vt:lpstr>'Quadro 2.9'!Print_Titles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2015-07-03T10:30:07Z</cp:lastPrinted>
  <dcterms:created xsi:type="dcterms:W3CDTF">2014-04-13T11:25:45Z</dcterms:created>
  <dcterms:modified xsi:type="dcterms:W3CDTF">2021-01-30T20:06:29Z</dcterms:modified>
</cp:coreProperties>
</file>